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DocumentenLokaal\BA\BA_rapport\"/>
    </mc:Choice>
  </mc:AlternateContent>
  <xr:revisionPtr revIDLastSave="0" documentId="13_ncr:1_{112737E8-CEED-4C9C-A0C4-BBD4D0D30B32}" xr6:coauthVersionLast="47" xr6:coauthVersionMax="47" xr10:uidLastSave="{00000000-0000-0000-0000-000000000000}"/>
  <bookViews>
    <workbookView xWindow="2040" yWindow="990" windowWidth="26610" windowHeight="13905" tabRatio="927" activeTab="7" xr2:uid="{00000000-000D-0000-FFFF-FFFF00000000}"/>
  </bookViews>
  <sheets>
    <sheet name="totalen" sheetId="2" r:id="rId1"/>
    <sheet name="indicatoren" sheetId="9" r:id="rId2"/>
    <sheet name="afval per sector" sheetId="4" r:id="rId3"/>
    <sheet name="afval per stroom" sheetId="1" r:id="rId4"/>
    <sheet name="grondstoffen per sector" sheetId="5" r:id="rId5"/>
    <sheet name="grondstoffen per stroom" sheetId="3" r:id="rId6"/>
    <sheet name="per verwerkingswijze" sheetId="6" r:id="rId7"/>
    <sheet name="per dimensie" sheetId="7" r:id="rId8"/>
    <sheet name="indeling stromen" sheetId="10" r:id="rId9"/>
    <sheet name="indeling sectoren" sheetId="11" r:id="rId10"/>
  </sheets>
  <definedNames>
    <definedName name="_xlnm._FilterDatabase" localSheetId="9" hidden="1">'indeling sectoren'!$A$1:$C$941</definedName>
    <definedName name="_xlnm._FilterDatabase" localSheetId="8" hidden="1">'indeling stromen'!$A$1:$B$999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9" l="1"/>
  <c r="M53" i="9"/>
  <c r="G53" i="9"/>
  <c r="K53" i="9"/>
  <c r="I53" i="9"/>
  <c r="C53" i="9"/>
  <c r="D53" i="9"/>
  <c r="B53" i="9"/>
  <c r="R36" i="9"/>
  <c r="R35" i="9"/>
  <c r="M28" i="9"/>
  <c r="L29" i="9"/>
  <c r="M29" i="9"/>
  <c r="M24" i="9"/>
  <c r="L8" i="2"/>
  <c r="L4" i="2"/>
  <c r="L3" i="2"/>
  <c r="M16" i="9"/>
  <c r="K17" i="9"/>
  <c r="L17" i="9"/>
  <c r="M17" i="9"/>
  <c r="C15" i="9"/>
  <c r="D15" i="9"/>
  <c r="E15" i="9"/>
  <c r="F15" i="9"/>
  <c r="G15" i="9"/>
  <c r="H15" i="9"/>
  <c r="I15" i="9"/>
  <c r="J15" i="9"/>
  <c r="K15" i="9"/>
  <c r="L15" i="9"/>
  <c r="M15" i="9"/>
  <c r="B15" i="9"/>
  <c r="L27" i="9"/>
  <c r="M27" i="9"/>
  <c r="R5" i="9"/>
  <c r="R4" i="9"/>
  <c r="D57" i="4"/>
  <c r="E57" i="4"/>
  <c r="F57" i="4"/>
  <c r="G57" i="4"/>
  <c r="H57" i="4"/>
  <c r="I57" i="4"/>
  <c r="J57" i="4"/>
  <c r="K57" i="4"/>
  <c r="L57" i="4"/>
  <c r="M57" i="4"/>
  <c r="C57" i="4"/>
  <c r="M56" i="4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57" i="1"/>
  <c r="M56" i="5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M57" i="5" s="1"/>
  <c r="N57" i="3"/>
  <c r="O11" i="7"/>
  <c r="O21" i="7"/>
  <c r="O22" i="7"/>
  <c r="O23" i="7"/>
  <c r="O24" i="7"/>
  <c r="O25" i="7"/>
  <c r="O26" i="7"/>
  <c r="O27" i="7"/>
  <c r="O28" i="7"/>
  <c r="O29" i="7"/>
  <c r="O30" i="7"/>
  <c r="M27" i="6"/>
  <c r="M26" i="6"/>
  <c r="M25" i="6"/>
  <c r="M24" i="6"/>
  <c r="M23" i="6"/>
  <c r="M22" i="6"/>
  <c r="M21" i="6"/>
  <c r="M20" i="6"/>
  <c r="M19" i="6"/>
  <c r="M10" i="6"/>
  <c r="N35" i="9"/>
  <c r="P35" i="9"/>
  <c r="N36" i="9"/>
  <c r="P36" i="9"/>
  <c r="C35" i="9"/>
  <c r="D35" i="9"/>
  <c r="E35" i="9"/>
  <c r="F35" i="9"/>
  <c r="G35" i="9"/>
  <c r="J35" i="9"/>
  <c r="L35" i="9"/>
  <c r="C36" i="9"/>
  <c r="D36" i="9"/>
  <c r="E36" i="9"/>
  <c r="F36" i="9"/>
  <c r="G36" i="9"/>
  <c r="J36" i="9"/>
  <c r="L36" i="9"/>
  <c r="B36" i="9"/>
  <c r="B35" i="9"/>
  <c r="L9" i="2" l="1"/>
  <c r="L10" i="2" s="1"/>
  <c r="L5" i="2"/>
  <c r="L13" i="2"/>
  <c r="M58" i="4"/>
  <c r="N169" i="1"/>
  <c r="M58" i="5"/>
  <c r="N169" i="3"/>
  <c r="M28" i="6"/>
  <c r="O31" i="7"/>
  <c r="D20" i="6"/>
  <c r="E20" i="6"/>
  <c r="F20" i="6"/>
  <c r="G20" i="6"/>
  <c r="H20" i="6"/>
  <c r="I20" i="6"/>
  <c r="J20" i="6"/>
  <c r="K20" i="6"/>
  <c r="L20" i="6"/>
  <c r="D21" i="6"/>
  <c r="E21" i="6"/>
  <c r="F21" i="6"/>
  <c r="G21" i="6"/>
  <c r="H21" i="6"/>
  <c r="I21" i="6"/>
  <c r="J21" i="6"/>
  <c r="K21" i="6"/>
  <c r="L21" i="6"/>
  <c r="D22" i="6"/>
  <c r="E22" i="6"/>
  <c r="F22" i="6"/>
  <c r="G22" i="6"/>
  <c r="H22" i="6"/>
  <c r="I22" i="6"/>
  <c r="J22" i="6"/>
  <c r="K22" i="6"/>
  <c r="L22" i="6"/>
  <c r="D23" i="6"/>
  <c r="E23" i="6"/>
  <c r="F23" i="6"/>
  <c r="G23" i="6"/>
  <c r="H23" i="6"/>
  <c r="I23" i="6"/>
  <c r="J23" i="6"/>
  <c r="K23" i="6"/>
  <c r="L23" i="6"/>
  <c r="D24" i="6"/>
  <c r="E24" i="6"/>
  <c r="F24" i="6"/>
  <c r="G24" i="6"/>
  <c r="H24" i="6"/>
  <c r="I24" i="6"/>
  <c r="J24" i="6"/>
  <c r="K24" i="6"/>
  <c r="L24" i="6"/>
  <c r="D25" i="6"/>
  <c r="E25" i="6"/>
  <c r="F25" i="6"/>
  <c r="G25" i="6"/>
  <c r="H25" i="6"/>
  <c r="I25" i="6"/>
  <c r="J25" i="6"/>
  <c r="K25" i="6"/>
  <c r="L25" i="6"/>
  <c r="D26" i="6"/>
  <c r="E26" i="6"/>
  <c r="F26" i="6"/>
  <c r="G26" i="6"/>
  <c r="H26" i="6"/>
  <c r="I26" i="6"/>
  <c r="J26" i="6"/>
  <c r="K26" i="6"/>
  <c r="L26" i="6"/>
  <c r="D27" i="6"/>
  <c r="E27" i="6"/>
  <c r="F27" i="6"/>
  <c r="G27" i="6"/>
  <c r="H27" i="6"/>
  <c r="I27" i="6"/>
  <c r="J27" i="6"/>
  <c r="K27" i="6"/>
  <c r="L27" i="6"/>
  <c r="C21" i="6"/>
  <c r="C22" i="6"/>
  <c r="C23" i="6"/>
  <c r="C24" i="6"/>
  <c r="C25" i="6"/>
  <c r="C26" i="6"/>
  <c r="C27" i="6"/>
  <c r="C20" i="6"/>
  <c r="D19" i="6"/>
  <c r="E19" i="6"/>
  <c r="F19" i="6"/>
  <c r="G19" i="6"/>
  <c r="H19" i="6"/>
  <c r="I19" i="6"/>
  <c r="J19" i="6"/>
  <c r="K19" i="6"/>
  <c r="L19" i="6"/>
  <c r="C19" i="6"/>
  <c r="D10" i="6"/>
  <c r="E10" i="6"/>
  <c r="F10" i="6"/>
  <c r="G10" i="6"/>
  <c r="H10" i="6"/>
  <c r="I10" i="6"/>
  <c r="J10" i="6"/>
  <c r="K10" i="6"/>
  <c r="L10" i="6"/>
  <c r="C10" i="6"/>
  <c r="L14" i="2" l="1"/>
  <c r="L15" i="2"/>
  <c r="C28" i="6"/>
  <c r="H28" i="6"/>
  <c r="I28" i="6"/>
  <c r="J28" i="6"/>
  <c r="K28" i="6"/>
  <c r="L28" i="6"/>
  <c r="D28" i="6"/>
  <c r="E28" i="6"/>
  <c r="F28" i="6"/>
  <c r="G28" i="6"/>
  <c r="M57" i="3"/>
  <c r="E29" i="9" l="1"/>
  <c r="C27" i="9"/>
  <c r="D27" i="9"/>
  <c r="E27" i="9"/>
  <c r="F27" i="9"/>
  <c r="G27" i="9"/>
  <c r="H27" i="9"/>
  <c r="I27" i="9"/>
  <c r="J27" i="9"/>
  <c r="K27" i="9"/>
  <c r="C29" i="9"/>
  <c r="D29" i="9"/>
  <c r="F29" i="9"/>
  <c r="G29" i="9"/>
  <c r="H29" i="9"/>
  <c r="I29" i="9"/>
  <c r="J29" i="9"/>
  <c r="K29" i="9"/>
  <c r="B29" i="9"/>
  <c r="B27" i="9"/>
  <c r="I17" i="9" l="1"/>
  <c r="J17" i="9"/>
  <c r="K16" i="9" l="1"/>
  <c r="B17" i="9"/>
  <c r="C17" i="9"/>
  <c r="D17" i="9"/>
  <c r="E17" i="9"/>
  <c r="F17" i="9"/>
  <c r="G17" i="9"/>
  <c r="H17" i="9"/>
  <c r="E16" i="9"/>
  <c r="G16" i="9"/>
  <c r="I16" i="9"/>
  <c r="B16" i="9"/>
  <c r="C4" i="9" l="1"/>
  <c r="D4" i="9"/>
  <c r="E4" i="9"/>
  <c r="F4" i="9"/>
  <c r="G4" i="9"/>
  <c r="N4" i="9"/>
  <c r="P4" i="9"/>
  <c r="B4" i="9"/>
  <c r="F22" i="7"/>
  <c r="G22" i="7"/>
  <c r="H22" i="7"/>
  <c r="I22" i="7"/>
  <c r="J22" i="7"/>
  <c r="K22" i="7"/>
  <c r="L22" i="7"/>
  <c r="M22" i="7"/>
  <c r="N22" i="7"/>
  <c r="F23" i="7"/>
  <c r="G23" i="7"/>
  <c r="H23" i="7"/>
  <c r="I23" i="7"/>
  <c r="J23" i="7"/>
  <c r="K23" i="7"/>
  <c r="L23" i="7"/>
  <c r="M23" i="7"/>
  <c r="N23" i="7"/>
  <c r="F24" i="7"/>
  <c r="G24" i="7"/>
  <c r="H24" i="7"/>
  <c r="I24" i="7"/>
  <c r="J24" i="7"/>
  <c r="K24" i="7"/>
  <c r="L24" i="7"/>
  <c r="M24" i="7"/>
  <c r="N24" i="7"/>
  <c r="F25" i="7"/>
  <c r="G25" i="7"/>
  <c r="H25" i="7"/>
  <c r="I25" i="7"/>
  <c r="J25" i="7"/>
  <c r="K25" i="7"/>
  <c r="L25" i="7"/>
  <c r="M25" i="7"/>
  <c r="N25" i="7"/>
  <c r="F26" i="7"/>
  <c r="G26" i="7"/>
  <c r="H26" i="7"/>
  <c r="I26" i="7"/>
  <c r="J26" i="7"/>
  <c r="K26" i="7"/>
  <c r="L26" i="7"/>
  <c r="M26" i="7"/>
  <c r="N26" i="7"/>
  <c r="F27" i="7"/>
  <c r="G27" i="7"/>
  <c r="H27" i="7"/>
  <c r="I27" i="7"/>
  <c r="J27" i="7"/>
  <c r="K27" i="7"/>
  <c r="L27" i="7"/>
  <c r="M27" i="7"/>
  <c r="N27" i="7"/>
  <c r="F28" i="7"/>
  <c r="G28" i="7"/>
  <c r="H28" i="7"/>
  <c r="I28" i="7"/>
  <c r="J28" i="7"/>
  <c r="K28" i="7"/>
  <c r="L28" i="7"/>
  <c r="M28" i="7"/>
  <c r="N28" i="7"/>
  <c r="F29" i="7"/>
  <c r="G29" i="7"/>
  <c r="H29" i="7"/>
  <c r="I29" i="7"/>
  <c r="J29" i="7"/>
  <c r="K29" i="7"/>
  <c r="L29" i="7"/>
  <c r="M29" i="7"/>
  <c r="N29" i="7"/>
  <c r="F30" i="7"/>
  <c r="G30" i="7"/>
  <c r="H30" i="7"/>
  <c r="I30" i="7"/>
  <c r="J30" i="7"/>
  <c r="K30" i="7"/>
  <c r="L30" i="7"/>
  <c r="M30" i="7"/>
  <c r="N30" i="7"/>
  <c r="E23" i="7"/>
  <c r="E24" i="7"/>
  <c r="E25" i="7"/>
  <c r="E26" i="7"/>
  <c r="E27" i="7"/>
  <c r="E28" i="7"/>
  <c r="E29" i="7"/>
  <c r="E30" i="7"/>
  <c r="E22" i="7"/>
  <c r="F21" i="7"/>
  <c r="G21" i="7"/>
  <c r="H21" i="7"/>
  <c r="I21" i="7"/>
  <c r="J21" i="7"/>
  <c r="K21" i="7"/>
  <c r="L21" i="7"/>
  <c r="M21" i="7"/>
  <c r="N21" i="7"/>
  <c r="E21" i="7"/>
  <c r="F11" i="7"/>
  <c r="G11" i="7"/>
  <c r="H11" i="7"/>
  <c r="I11" i="7"/>
  <c r="J11" i="7"/>
  <c r="K11" i="7"/>
  <c r="L11" i="7"/>
  <c r="M11" i="7"/>
  <c r="N11" i="7"/>
  <c r="E11" i="7"/>
  <c r="D56" i="5"/>
  <c r="E56" i="5"/>
  <c r="F56" i="5"/>
  <c r="G56" i="5"/>
  <c r="H56" i="5"/>
  <c r="I56" i="5"/>
  <c r="J56" i="5"/>
  <c r="K56" i="5"/>
  <c r="L56" i="5"/>
  <c r="C56" i="5"/>
  <c r="D56" i="4"/>
  <c r="D58" i="4" s="1"/>
  <c r="E56" i="4"/>
  <c r="E58" i="4" s="1"/>
  <c r="F56" i="4"/>
  <c r="F58" i="4" s="1"/>
  <c r="G56" i="4"/>
  <c r="G58" i="4" s="1"/>
  <c r="H56" i="4"/>
  <c r="H58" i="4" s="1"/>
  <c r="I56" i="4"/>
  <c r="I58" i="4" s="1"/>
  <c r="J56" i="4"/>
  <c r="J58" i="4" s="1"/>
  <c r="K56" i="4"/>
  <c r="K58" i="4" s="1"/>
  <c r="L56" i="4"/>
  <c r="L58" i="4" s="1"/>
  <c r="C56" i="4"/>
  <c r="C58" i="4" s="1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14" i="3"/>
  <c r="M113" i="3"/>
  <c r="L113" i="3"/>
  <c r="K113" i="3"/>
  <c r="J113" i="3"/>
  <c r="I113" i="3"/>
  <c r="H113" i="3"/>
  <c r="G113" i="3"/>
  <c r="F113" i="3"/>
  <c r="E113" i="3"/>
  <c r="D113" i="3"/>
  <c r="E57" i="3"/>
  <c r="C8" i="2" s="1"/>
  <c r="F57" i="3"/>
  <c r="D8" i="2" s="1"/>
  <c r="G57" i="3"/>
  <c r="H57" i="3"/>
  <c r="I57" i="3"/>
  <c r="G8" i="2" s="1"/>
  <c r="J57" i="3"/>
  <c r="H8" i="2" s="1"/>
  <c r="K57" i="3"/>
  <c r="L57" i="3"/>
  <c r="J8" i="2" s="1"/>
  <c r="K8" i="2"/>
  <c r="D57" i="3"/>
  <c r="B8" i="2" s="1"/>
  <c r="M113" i="1"/>
  <c r="K4" i="2" s="1"/>
  <c r="L113" i="1"/>
  <c r="J4" i="2" s="1"/>
  <c r="K113" i="1"/>
  <c r="I4" i="2" s="1"/>
  <c r="J113" i="1"/>
  <c r="H4" i="2" s="1"/>
  <c r="I113" i="1"/>
  <c r="G4" i="2" s="1"/>
  <c r="H113" i="1"/>
  <c r="F4" i="2" s="1"/>
  <c r="G113" i="1"/>
  <c r="E4" i="2" s="1"/>
  <c r="F113" i="1"/>
  <c r="D4" i="2" s="1"/>
  <c r="E113" i="1"/>
  <c r="C4" i="2" s="1"/>
  <c r="D113" i="1"/>
  <c r="B4" i="2" s="1"/>
  <c r="E57" i="1"/>
  <c r="F57" i="1"/>
  <c r="G57" i="1"/>
  <c r="H57" i="1"/>
  <c r="I57" i="1"/>
  <c r="J57" i="1"/>
  <c r="K57" i="1"/>
  <c r="L57" i="1"/>
  <c r="M57" i="1"/>
  <c r="D57" i="1"/>
  <c r="B3" i="2" s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E161" i="1"/>
  <c r="F161" i="1"/>
  <c r="G161" i="1"/>
  <c r="H161" i="1"/>
  <c r="I161" i="1"/>
  <c r="J161" i="1"/>
  <c r="K161" i="1"/>
  <c r="L161" i="1"/>
  <c r="M161" i="1"/>
  <c r="E162" i="1"/>
  <c r="F162" i="1"/>
  <c r="G162" i="1"/>
  <c r="H162" i="1"/>
  <c r="I162" i="1"/>
  <c r="J162" i="1"/>
  <c r="K162" i="1"/>
  <c r="L162" i="1"/>
  <c r="M162" i="1"/>
  <c r="E163" i="1"/>
  <c r="F163" i="1"/>
  <c r="G163" i="1"/>
  <c r="H163" i="1"/>
  <c r="I163" i="1"/>
  <c r="J163" i="1"/>
  <c r="K163" i="1"/>
  <c r="L163" i="1"/>
  <c r="M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14" i="1"/>
  <c r="D9" i="2" l="1"/>
  <c r="D14" i="2" s="1"/>
  <c r="E57" i="5"/>
  <c r="E58" i="5" s="1"/>
  <c r="E9" i="2"/>
  <c r="E14" i="2" s="1"/>
  <c r="F57" i="5"/>
  <c r="F58" i="5" s="1"/>
  <c r="F9" i="2"/>
  <c r="F14" i="2" s="1"/>
  <c r="G57" i="5"/>
  <c r="G9" i="2"/>
  <c r="G10" i="2" s="1"/>
  <c r="H57" i="5"/>
  <c r="H169" i="3"/>
  <c r="H9" i="2"/>
  <c r="H10" i="2" s="1"/>
  <c r="I57" i="5"/>
  <c r="I58" i="5" s="1"/>
  <c r="C9" i="2"/>
  <c r="C10" i="2" s="1"/>
  <c r="D57" i="5"/>
  <c r="D58" i="5" s="1"/>
  <c r="I9" i="2"/>
  <c r="I14" i="2" s="1"/>
  <c r="J57" i="5"/>
  <c r="J58" i="5" s="1"/>
  <c r="H58" i="5"/>
  <c r="K9" i="2"/>
  <c r="K10" i="2" s="1"/>
  <c r="L57" i="5"/>
  <c r="L58" i="5" s="1"/>
  <c r="B9" i="2"/>
  <c r="B14" i="2" s="1"/>
  <c r="C57" i="5"/>
  <c r="C58" i="5" s="1"/>
  <c r="J9" i="2"/>
  <c r="J10" i="2" s="1"/>
  <c r="K57" i="5"/>
  <c r="K58" i="5" s="1"/>
  <c r="G58" i="5"/>
  <c r="K169" i="3"/>
  <c r="G169" i="3"/>
  <c r="J169" i="3"/>
  <c r="E8" i="2"/>
  <c r="H3" i="2"/>
  <c r="E24" i="9" s="1"/>
  <c r="J5" i="9"/>
  <c r="L169" i="1"/>
  <c r="I3" i="2"/>
  <c r="G24" i="9" s="1"/>
  <c r="H169" i="1"/>
  <c r="E3" i="2"/>
  <c r="F169" i="1"/>
  <c r="N5" i="9"/>
  <c r="G5" i="9"/>
  <c r="C5" i="9"/>
  <c r="D169" i="1"/>
  <c r="I169" i="1"/>
  <c r="E169" i="1"/>
  <c r="F3" i="2"/>
  <c r="K169" i="1"/>
  <c r="B5" i="9"/>
  <c r="J169" i="1"/>
  <c r="G169" i="1"/>
  <c r="D5" i="9"/>
  <c r="E5" i="9"/>
  <c r="M31" i="7"/>
  <c r="F31" i="7"/>
  <c r="K31" i="7"/>
  <c r="H31" i="7"/>
  <c r="J31" i="7"/>
  <c r="I31" i="7"/>
  <c r="L31" i="7"/>
  <c r="G31" i="7"/>
  <c r="N31" i="7"/>
  <c r="I8" i="2"/>
  <c r="I10" i="2" s="1"/>
  <c r="C14" i="2"/>
  <c r="D169" i="3"/>
  <c r="F8" i="2"/>
  <c r="M169" i="3"/>
  <c r="F169" i="3"/>
  <c r="E169" i="3"/>
  <c r="L169" i="3"/>
  <c r="I169" i="3"/>
  <c r="K14" i="2"/>
  <c r="P5" i="9"/>
  <c r="M169" i="1"/>
  <c r="B5" i="2"/>
  <c r="E5" i="2"/>
  <c r="B13" i="2"/>
  <c r="E13" i="2"/>
  <c r="K3" i="2"/>
  <c r="K24" i="9" s="1"/>
  <c r="D3" i="2"/>
  <c r="F5" i="9"/>
  <c r="L5" i="9"/>
  <c r="J3" i="2"/>
  <c r="I24" i="9" s="1"/>
  <c r="G3" i="2"/>
  <c r="B24" i="9" s="1"/>
  <c r="B28" i="9" s="1"/>
  <c r="C3" i="2"/>
  <c r="E31" i="7"/>
  <c r="G14" i="2" l="1"/>
  <c r="H14" i="2"/>
  <c r="J14" i="2"/>
  <c r="B10" i="2"/>
  <c r="F10" i="2"/>
  <c r="D10" i="2"/>
  <c r="E10" i="2"/>
  <c r="E15" i="2"/>
  <c r="H5" i="2"/>
  <c r="H13" i="2"/>
  <c r="H15" i="2" s="1"/>
  <c r="F13" i="2"/>
  <c r="F15" i="2" s="1"/>
  <c r="I5" i="2"/>
  <c r="I13" i="2"/>
  <c r="I15" i="2" s="1"/>
  <c r="B15" i="2"/>
  <c r="F5" i="2"/>
  <c r="E28" i="9"/>
  <c r="I28" i="9"/>
  <c r="K28" i="9"/>
  <c r="G28" i="9"/>
  <c r="G13" i="2"/>
  <c r="G15" i="2" s="1"/>
  <c r="G5" i="2"/>
  <c r="D5" i="2"/>
  <c r="D13" i="2"/>
  <c r="D15" i="2" s="1"/>
  <c r="J13" i="2"/>
  <c r="J15" i="2" s="1"/>
  <c r="J5" i="2"/>
  <c r="C5" i="2"/>
  <c r="C13" i="2"/>
  <c r="C15" i="2" s="1"/>
  <c r="K5" i="2"/>
  <c r="K13" i="2"/>
  <c r="K15" i="2" s="1"/>
</calcChain>
</file>

<file path=xl/sharedStrings.xml><?xml version="1.0" encoding="utf-8"?>
<sst xmlns="http://schemas.openxmlformats.org/spreadsheetml/2006/main" count="5549" uniqueCount="2333">
  <si>
    <t>2012</t>
  </si>
  <si>
    <t>2014</t>
  </si>
  <si>
    <t>2016</t>
  </si>
  <si>
    <t>2018</t>
  </si>
  <si>
    <t>afvalstromen</t>
  </si>
  <si>
    <t>andchemstof</t>
  </si>
  <si>
    <t>andinduslib</t>
  </si>
  <si>
    <t>as&amp;slak</t>
  </si>
  <si>
    <t>asbest</t>
  </si>
  <si>
    <t>bagger</t>
  </si>
  <si>
    <t>batterij</t>
  </si>
  <si>
    <t>biociden</t>
  </si>
  <si>
    <t>bouw&amp;sloop</t>
  </si>
  <si>
    <t>brandstof</t>
  </si>
  <si>
    <t>cyaniden</t>
  </si>
  <si>
    <t>distichem</t>
  </si>
  <si>
    <t>elek&amp;elektro</t>
  </si>
  <si>
    <t>explosie</t>
  </si>
  <si>
    <t>film&amp;cellulo</t>
  </si>
  <si>
    <t>filt&amp;absor</t>
  </si>
  <si>
    <t>fotochem</t>
  </si>
  <si>
    <t>gemengd</t>
  </si>
  <si>
    <t>geneesmiddel</t>
  </si>
  <si>
    <t>gips</t>
  </si>
  <si>
    <t>glas</t>
  </si>
  <si>
    <t>grond</t>
  </si>
  <si>
    <t>hout</t>
  </si>
  <si>
    <t>inkt&amp;toner</t>
  </si>
  <si>
    <t>katalysator</t>
  </si>
  <si>
    <t>kunststof</t>
  </si>
  <si>
    <t>labo</t>
  </si>
  <si>
    <t>lampen</t>
  </si>
  <si>
    <t>leer&amp;bont</t>
  </si>
  <si>
    <t>lijm&amp;hars</t>
  </si>
  <si>
    <t>medisch</t>
  </si>
  <si>
    <t>metaal</t>
  </si>
  <si>
    <t>metoxi&amp;pro</t>
  </si>
  <si>
    <t>mineralen</t>
  </si>
  <si>
    <t>olie</t>
  </si>
  <si>
    <t>organisoplm</t>
  </si>
  <si>
    <t>overigafval</t>
  </si>
  <si>
    <t>oxidchem</t>
  </si>
  <si>
    <t>papkar</t>
  </si>
  <si>
    <t>plant&amp;dier</t>
  </si>
  <si>
    <t>roet</t>
  </si>
  <si>
    <t>rookgas</t>
  </si>
  <si>
    <t>ruimingsslib</t>
  </si>
  <si>
    <t>septisch</t>
  </si>
  <si>
    <t>straalgrit</t>
  </si>
  <si>
    <t>teer</t>
  </si>
  <si>
    <t>textiel</t>
  </si>
  <si>
    <t>verf&amp;lak&amp;coa</t>
  </si>
  <si>
    <t>verpakking</t>
  </si>
  <si>
    <t>verwerking</t>
  </si>
  <si>
    <t>voertuigen</t>
  </si>
  <si>
    <t>water</t>
  </si>
  <si>
    <t>zepen</t>
  </si>
  <si>
    <t>zouten</t>
  </si>
  <si>
    <t>zuur&amp;basen</t>
  </si>
  <si>
    <t>primair</t>
  </si>
  <si>
    <t>2004</t>
  </si>
  <si>
    <t>2005</t>
  </si>
  <si>
    <t>2006</t>
  </si>
  <si>
    <t>2007</t>
  </si>
  <si>
    <t>2008</t>
  </si>
  <si>
    <t>2009</t>
  </si>
  <si>
    <t>primair/secundair</t>
  </si>
  <si>
    <t>secundair</t>
  </si>
  <si>
    <t>Afval per stroom in ton</t>
  </si>
  <si>
    <t>Afkorting afvalstroom</t>
  </si>
  <si>
    <t>vloeibare (afval)waterstromen voor externe verwerking</t>
  </si>
  <si>
    <t>afval van niet elders ingedeelde chemische stoffen</t>
  </si>
  <si>
    <t>niet elders gespecifieerd slibvormig afval afkomstig van industriële processen</t>
  </si>
  <si>
    <t>assen en slakken</t>
  </si>
  <si>
    <t>asbesthoudende afvalstoffen</t>
  </si>
  <si>
    <t>baggerspecie en ruimingsslib van waterlopen</t>
  </si>
  <si>
    <t>batterijen</t>
  </si>
  <si>
    <t>afval van biociden</t>
  </si>
  <si>
    <t>bouw-en sloopafval</t>
  </si>
  <si>
    <t>vloeibare, fossiele brandstoffen</t>
  </si>
  <si>
    <t>afval van cyanidehoudende producten</t>
  </si>
  <si>
    <t>residuen van distillatie en chemische reacties (incl. logen en wasvloeistoffen)</t>
  </si>
  <si>
    <t>afgedankte elektrische en elektronische apparatuur, machines/installaties (incl. onderdelen)</t>
  </si>
  <si>
    <t>afval van explosieven</t>
  </si>
  <si>
    <t>film- en celluloideafval</t>
  </si>
  <si>
    <t>afgewerkte filtratie- en absorptiematerialen</t>
  </si>
  <si>
    <t>afval van fotochemicaliën</t>
  </si>
  <si>
    <t>gemengd afval</t>
  </si>
  <si>
    <t>afval van geneesmiddelen</t>
  </si>
  <si>
    <t>gipsafval</t>
  </si>
  <si>
    <t>glasafval (excl. verpakkingsmateriaal)</t>
  </si>
  <si>
    <t>houtafval (excl. verpakkingsmateriaal)</t>
  </si>
  <si>
    <t>afval van inkt en toner</t>
  </si>
  <si>
    <t>afgewerkte katalysatoren</t>
  </si>
  <si>
    <t>kunststofafval</t>
  </si>
  <si>
    <t>laboratoriumafval</t>
  </si>
  <si>
    <t>TL-lampen en ander kwikhoudend materiaal</t>
  </si>
  <si>
    <t>leer(looierij)afval en bontafval</t>
  </si>
  <si>
    <t>afval van lijm, hars, gom en kit (incl. vochtwerende middelen)</t>
  </si>
  <si>
    <t>medisch afval (excl. Laboratoriumafvalstoffen)</t>
  </si>
  <si>
    <t>metaalafval</t>
  </si>
  <si>
    <t>metaaloxiden en metaalhoudende procesbaden, slibvormige afvalstoffen en emulsies (excl. oliehoudende) uit metaalproductie en -behandeling</t>
  </si>
  <si>
    <t>afval van delfstoffen en mineralen</t>
  </si>
  <si>
    <t>afval van minerale en synthetische olie</t>
  </si>
  <si>
    <t>afval van organische oplosmiddelen</t>
  </si>
  <si>
    <t>niet elders in te delen afval</t>
  </si>
  <si>
    <t>afval van oxiderende chemicaliën</t>
  </si>
  <si>
    <t>papier- en kartonafval (excl. verpakkingsmateriaal)</t>
  </si>
  <si>
    <t>afval van plantaardige en/of dierlijke oorsprong</t>
  </si>
  <si>
    <t>afval van roet en carbon black</t>
  </si>
  <si>
    <t>afvalstoffen afkomstig van (rook)gasreiniging (excl. gipsafval)</t>
  </si>
  <si>
    <t>ruimingsslib uit riolering en pompputten</t>
  </si>
  <si>
    <t>inhoud van septische putten</t>
  </si>
  <si>
    <t>afval van teer, bitumen, teerhoudend asfalt en koolstofhoudend anodeafval</t>
  </si>
  <si>
    <t>textielafval</t>
  </si>
  <si>
    <t>afval van verf, lak en andere coatings (incl. kleurstoffen en pigmenten)</t>
  </si>
  <si>
    <t>verpakkingen</t>
  </si>
  <si>
    <t>afval afkomstig van de verwerking van afval</t>
  </si>
  <si>
    <t>voertuigwrakken</t>
  </si>
  <si>
    <t>afval van (afval)waterbehandeling</t>
  </si>
  <si>
    <t>afval van detergenten, zepen en desinfecterende middelen</t>
  </si>
  <si>
    <t>afval van zouten en oplossingen van zouten (excl. cyanides)</t>
  </si>
  <si>
    <t>afval van zuren en basen</t>
  </si>
  <si>
    <t>totaal</t>
  </si>
  <si>
    <t>Afval in ton</t>
  </si>
  <si>
    <t>primair = ontstaan bij de oorspronkelijke afvalproducenten</t>
  </si>
  <si>
    <t>secundair = ontstaan bij de afvalverwerkers</t>
  </si>
  <si>
    <t>Afkorting stroom</t>
  </si>
  <si>
    <t>e-p-adminpo</t>
  </si>
  <si>
    <t>e-p-amuse</t>
  </si>
  <si>
    <t>e-p-apotheek</t>
  </si>
  <si>
    <t>e-p-autohan</t>
  </si>
  <si>
    <t>e-p-benzine</t>
  </si>
  <si>
    <t>e-p-boafwerk</t>
  </si>
  <si>
    <t>e-p-boinstal</t>
  </si>
  <si>
    <t>e-p-bouw</t>
  </si>
  <si>
    <t>e-p-centrale</t>
  </si>
  <si>
    <t>e-p-chemie</t>
  </si>
  <si>
    <t>e-p-drinkwat</t>
  </si>
  <si>
    <t>e-p-druk</t>
  </si>
  <si>
    <t>e-p-energien</t>
  </si>
  <si>
    <t>e-p-ferro</t>
  </si>
  <si>
    <t>e-p-fotograf</t>
  </si>
  <si>
    <t>e-p-groothan</t>
  </si>
  <si>
    <t>e-p-hout</t>
  </si>
  <si>
    <t>e-p-immobil</t>
  </si>
  <si>
    <t>e-p-klein</t>
  </si>
  <si>
    <t>e-p-labo</t>
  </si>
  <si>
    <t>e-p-landbouw</t>
  </si>
  <si>
    <t>e-p-luchtv</t>
  </si>
  <si>
    <t>e-p-maatsch</t>
  </si>
  <si>
    <t>e-p-medisch</t>
  </si>
  <si>
    <t>e-p-metaal</t>
  </si>
  <si>
    <t>e-p-metatran</t>
  </si>
  <si>
    <t>e-p-meubel</t>
  </si>
  <si>
    <t>e-p-mijnbouw</t>
  </si>
  <si>
    <t>e-p-minbeton</t>
  </si>
  <si>
    <t>e-p-minglas</t>
  </si>
  <si>
    <t>e-p-minkeram</t>
  </si>
  <si>
    <t>e-p-nonferro</t>
  </si>
  <si>
    <t>e-p-onderwij</t>
  </si>
  <si>
    <t>e-p-op-over</t>
  </si>
  <si>
    <t>e-p-overheid</t>
  </si>
  <si>
    <t>e-p-overig</t>
  </si>
  <si>
    <t>e-p-papier</t>
  </si>
  <si>
    <t>e-p-rafoverig</t>
  </si>
  <si>
    <t>e-p-rafruw</t>
  </si>
  <si>
    <t>e-p-rubber</t>
  </si>
  <si>
    <t>e-p-rwzi</t>
  </si>
  <si>
    <t>e-p-scheepv</t>
  </si>
  <si>
    <t>e-p-schoonma</t>
  </si>
  <si>
    <t>e-p-splijt</t>
  </si>
  <si>
    <t>e-p-spoorw</t>
  </si>
  <si>
    <t>e-p-superma</t>
  </si>
  <si>
    <t>e-p-telecom</t>
  </si>
  <si>
    <t>e-p-textiel</t>
  </si>
  <si>
    <t>e-p-verhuur</t>
  </si>
  <si>
    <t>e-p-vervoer</t>
  </si>
  <si>
    <t>e-p-vlees</t>
  </si>
  <si>
    <t>e-p-voeding</t>
  </si>
  <si>
    <t>e-p-wasser</t>
  </si>
  <si>
    <t>Afval per sector in ton</t>
  </si>
  <si>
    <t>Afkorting sector</t>
  </si>
  <si>
    <t>administratie, incl. bank- en verzekeringsinstellingen, postbedeling en toerisme</t>
  </si>
  <si>
    <t>amusement en horeca</t>
  </si>
  <si>
    <t>apothekers</t>
  </si>
  <si>
    <t>garages en groot- en kleinhandel van autotoebehoren</t>
  </si>
  <si>
    <t>benzinestations en brandstoffenhandel</t>
  </si>
  <si>
    <t>afwerking van gebouwen</t>
  </si>
  <si>
    <t>installatiewerken in gebouwen</t>
  </si>
  <si>
    <t>bouwsector</t>
  </si>
  <si>
    <t>electriciteitscentrales</t>
  </si>
  <si>
    <t>chemie</t>
  </si>
  <si>
    <t>drinkwatervoorziening</t>
  </si>
  <si>
    <t>drukkerijen</t>
  </si>
  <si>
    <t>energiesector excl. electriciteitscentrales</t>
  </si>
  <si>
    <t>productie van ferrometalen</t>
  </si>
  <si>
    <t>fotografie en fotolaboratoria</t>
  </si>
  <si>
    <t>groothandel</t>
  </si>
  <si>
    <t>houtverwerkende bedrijven</t>
  </si>
  <si>
    <t>immobiliën en verhuur van gebouwen</t>
  </si>
  <si>
    <t>kleinhandel en reparatiebedrijven &amp; lichaamsverzorging</t>
  </si>
  <si>
    <t>laboratoria</t>
  </si>
  <si>
    <t>landbouw</t>
  </si>
  <si>
    <t>luchtvaart</t>
  </si>
  <si>
    <t>maatschappelijke dienstverlening</t>
  </si>
  <si>
    <t>medische praktijken, ziekenhuizen &amp; rusthuizen</t>
  </si>
  <si>
    <t>metaalverwerkende bedrijven (algemeen en productie van juwelen)</t>
  </si>
  <si>
    <t>metaalverwerkende bedrijven (productie van transportmiddelen)</t>
  </si>
  <si>
    <t>productie van meubelen</t>
  </si>
  <si>
    <t>mijnbouw</t>
  </si>
  <si>
    <t>productie van minerale producten (cement, beton, gips)</t>
  </si>
  <si>
    <t>productie van minerale producten (glas)</t>
  </si>
  <si>
    <t>productie van minerale producten (keramische producten)</t>
  </si>
  <si>
    <t>productie van nonferromaterialen</t>
  </si>
  <si>
    <t>verstrekken van onderwijs</t>
  </si>
  <si>
    <t>op- en overslagbedrijven</t>
  </si>
  <si>
    <t>gemeentelijke overheden</t>
  </si>
  <si>
    <t>overige bedrijven</t>
  </si>
  <si>
    <t>papierproductie</t>
  </si>
  <si>
    <t>overige raffinaderijen (smeermiddelen,…)</t>
  </si>
  <si>
    <t>raffinaderijen olie en bitumen</t>
  </si>
  <si>
    <t>rubberproductie en -verwerking</t>
  </si>
  <si>
    <t>rioolwaterzuivering</t>
  </si>
  <si>
    <t>scheepvaart</t>
  </si>
  <si>
    <t>schoonmaakbedrijven</t>
  </si>
  <si>
    <t>bewerking splijt- en kweekstoffen</t>
  </si>
  <si>
    <t>spoorwegen</t>
  </si>
  <si>
    <t>supermarkten</t>
  </si>
  <si>
    <t>telecommuniciatie</t>
  </si>
  <si>
    <t>textielsector</t>
  </si>
  <si>
    <t>groente- en fruitveilingen</t>
  </si>
  <si>
    <t>e-p-veiling</t>
  </si>
  <si>
    <t>verhuurbedrijven</t>
  </si>
  <si>
    <t>goederen- en personenvervoer over land</t>
  </si>
  <si>
    <t>productie en verwerking van vlees</t>
  </si>
  <si>
    <t>voedingssector</t>
  </si>
  <si>
    <t>wasserijen en droogkuiserijen</t>
  </si>
  <si>
    <t>subtotaal primair bedrijfsafval</t>
  </si>
  <si>
    <t>subtotaal secundair bedrijfsafval</t>
  </si>
  <si>
    <t>totaal bedrijfsafval</t>
  </si>
  <si>
    <t>totaal secundaire grondstoffen van oorspronkelijke afvalproducenten</t>
  </si>
  <si>
    <t>totaal secundaire grondstoffen van afvalverwerkers</t>
  </si>
  <si>
    <t>totaal secundaire grondstoffen</t>
  </si>
  <si>
    <t>Hoeveelheid per verwerkingswijze in ton</t>
  </si>
  <si>
    <t>secundaire grondstof</t>
  </si>
  <si>
    <t>andere voorbehandeling</t>
  </si>
  <si>
    <t>composteren</t>
  </si>
  <si>
    <t>hergebruik</t>
  </si>
  <si>
    <t>recycleren</t>
  </si>
  <si>
    <t>sorteren</t>
  </si>
  <si>
    <t>storten</t>
  </si>
  <si>
    <t>verbranden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</si>
  <si>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</si>
  <si>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</si>
  <si>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</si>
  <si>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</si>
  <si>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</si>
  <si>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</si>
  <si>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</si>
  <si>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</si>
  <si>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</si>
  <si>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afval/grondstof</t>
  </si>
  <si>
    <t>Evolutie van het primair bedrijfsafval exclusief grond, slib en bouw- en sloopafval (ton)</t>
  </si>
  <si>
    <t>Afvalproductie in de industrie exclusief grond, slib en bouw- en sloopafval (ton)</t>
  </si>
  <si>
    <t>BTW in de industrie (miljoen euro)</t>
  </si>
  <si>
    <t>Afvalproductie in de industrie exclusief grond, slib en bouw- en sloopafval (% tov 2009)</t>
  </si>
  <si>
    <t>BTW in de industrie (% tov 2009)</t>
  </si>
  <si>
    <t>Ontkoppeling van de afvalproductie in de industrie versus btw</t>
  </si>
  <si>
    <t>Afval dat via hergebruik, recyclage, compostering of gebruik als secundaire grondstof een tweede leven krijgt (na 2 verwerkingsstappen)</t>
  </si>
  <si>
    <t>sorteren of andere voorbehandeling</t>
  </si>
  <si>
    <t>recyclage, composteren, hergebruik of gebruik als secundaire grondstof</t>
  </si>
  <si>
    <t>verwerkingswijze na 2 stappen in %</t>
  </si>
  <si>
    <t>Ontkoppeling van de afvalproductie versus BBP van het Vlaams gewest</t>
  </si>
  <si>
    <t>Primaire afvalproductie (ton)</t>
  </si>
  <si>
    <t>BBP in het Vlaams Gewest  (miljoen euro, in kettingeuro's met referentiejaar 2010)</t>
  </si>
  <si>
    <t>Primaire afvalproductie (% tov 2009)</t>
  </si>
  <si>
    <t>BBP in het Vlaams Gewest  (% tov 2009)</t>
  </si>
  <si>
    <t>Dimensie</t>
  </si>
  <si>
    <t xml:space="preserve">Aantal werknemers </t>
  </si>
  <si>
    <t xml:space="preserve">1 - 4 </t>
  </si>
  <si>
    <t>5 - 9</t>
  </si>
  <si>
    <t>10 - 19</t>
  </si>
  <si>
    <t>20 - 49</t>
  </si>
  <si>
    <t>50 - 99</t>
  </si>
  <si>
    <t>100 - 199</t>
  </si>
  <si>
    <t>200 - 499</t>
  </si>
  <si>
    <t>500 - 999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</si>
  <si>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1000</t>
    </r>
  </si>
  <si>
    <t xml:space="preserve"> </t>
  </si>
  <si>
    <t>Secundaire grondstoffen in ton</t>
  </si>
  <si>
    <t>Afval en secundaire grondstoffen in ton</t>
  </si>
  <si>
    <t>Secundaire grondstoffen per sector in ton</t>
  </si>
  <si>
    <t>Grondstoffen per stroom in ton</t>
  </si>
  <si>
    <t>primair bedrijfsafval exclusief grond, slib en bouw- en sloopafval (ton)</t>
  </si>
  <si>
    <t>2010</t>
  </si>
  <si>
    <t>2011</t>
  </si>
  <si>
    <t>2013</t>
  </si>
  <si>
    <t>2015</t>
  </si>
  <si>
    <t>2017</t>
  </si>
  <si>
    <t>EURAL code of materiaalcode</t>
  </si>
  <si>
    <t>M.0127</t>
  </si>
  <si>
    <t>M.0122</t>
  </si>
  <si>
    <t>M.0201</t>
  </si>
  <si>
    <t>M.0202</t>
  </si>
  <si>
    <t>M.0203</t>
  </si>
  <si>
    <t>M.0405</t>
  </si>
  <si>
    <t>M.0406</t>
  </si>
  <si>
    <t>M.0409</t>
  </si>
  <si>
    <t>M.0424</t>
  </si>
  <si>
    <t>M.0501</t>
  </si>
  <si>
    <t>M.0502</t>
  </si>
  <si>
    <t>M.0505</t>
  </si>
  <si>
    <t>M.0506</t>
  </si>
  <si>
    <t>M.0507</t>
  </si>
  <si>
    <t>M.0514</t>
  </si>
  <si>
    <t>M.0515</t>
  </si>
  <si>
    <t>M.0517</t>
  </si>
  <si>
    <t>M.0520</t>
  </si>
  <si>
    <t>M.0521</t>
  </si>
  <si>
    <t>M.0523</t>
  </si>
  <si>
    <t>M.0528</t>
  </si>
  <si>
    <t>M.0529</t>
  </si>
  <si>
    <t>M.0530</t>
  </si>
  <si>
    <t>M.0531</t>
  </si>
  <si>
    <t>M.0533</t>
  </si>
  <si>
    <t>M.0534</t>
  </si>
  <si>
    <t>M.0535</t>
  </si>
  <si>
    <t>M.0540</t>
  </si>
  <si>
    <t>M.0543</t>
  </si>
  <si>
    <t>M.0544</t>
  </si>
  <si>
    <t>M.0546</t>
  </si>
  <si>
    <t>M.0548</t>
  </si>
  <si>
    <t>M.0551</t>
  </si>
  <si>
    <t>M.0559</t>
  </si>
  <si>
    <t>M.0560</t>
  </si>
  <si>
    <t>M.0601</t>
  </si>
  <si>
    <t>M.0602</t>
  </si>
  <si>
    <t>M.0603</t>
  </si>
  <si>
    <t>M.0604</t>
  </si>
  <si>
    <t>M.0210</t>
  </si>
  <si>
    <t>M.0211</t>
  </si>
  <si>
    <t>M.0302</t>
  </si>
  <si>
    <t>M.0303</t>
  </si>
  <si>
    <t>M.0414</t>
  </si>
  <si>
    <t>M.0415</t>
  </si>
  <si>
    <t>M.0113</t>
  </si>
  <si>
    <t>M.0126</t>
  </si>
  <si>
    <t>M.0704</t>
  </si>
  <si>
    <t>M.0416</t>
  </si>
  <si>
    <t>M.0417</t>
  </si>
  <si>
    <t>M.0510</t>
  </si>
  <si>
    <t>M.0511</t>
  </si>
  <si>
    <t>M.0512</t>
  </si>
  <si>
    <t>M.0513</t>
  </si>
  <si>
    <t>Metaal</t>
  </si>
  <si>
    <t>M.0518</t>
  </si>
  <si>
    <t>M.0538</t>
  </si>
  <si>
    <t>M.0701</t>
  </si>
  <si>
    <t>M.0702</t>
  </si>
  <si>
    <t>M.0703</t>
  </si>
  <si>
    <t>M.0503</t>
  </si>
  <si>
    <t>M.0504</t>
  </si>
  <si>
    <t>M.0509</t>
  </si>
  <si>
    <t>M.0516</t>
  </si>
  <si>
    <t>M.0519</t>
  </si>
  <si>
    <t>M.0524</t>
  </si>
  <si>
    <t>M.0525</t>
  </si>
  <si>
    <t>M.0526</t>
  </si>
  <si>
    <t>M.0527</t>
  </si>
  <si>
    <t>M.0536</t>
  </si>
  <si>
    <t>M.0539</t>
  </si>
  <si>
    <t>M.0541</t>
  </si>
  <si>
    <t>M.0542</t>
  </si>
  <si>
    <t>M.0545</t>
  </si>
  <si>
    <t>M.0547</t>
  </si>
  <si>
    <t>M.0549</t>
  </si>
  <si>
    <t>M.0550</t>
  </si>
  <si>
    <t>M.0552</t>
  </si>
  <si>
    <t>M.0554</t>
  </si>
  <si>
    <t>M.0555</t>
  </si>
  <si>
    <t>M.0556</t>
  </si>
  <si>
    <t>M.0557</t>
  </si>
  <si>
    <t>M.0558</t>
  </si>
  <si>
    <t>M.0101</t>
  </si>
  <si>
    <t>M.0102</t>
  </si>
  <si>
    <t>M.0118</t>
  </si>
  <si>
    <t>M.0204</t>
  </si>
  <si>
    <t>M.0205</t>
  </si>
  <si>
    <t>M.0206</t>
  </si>
  <si>
    <t>M.0207</t>
  </si>
  <si>
    <t>M.0208</t>
  </si>
  <si>
    <t>M.0209</t>
  </si>
  <si>
    <t>M.0212</t>
  </si>
  <si>
    <t>M.0213</t>
  </si>
  <si>
    <t>M.0214</t>
  </si>
  <si>
    <t>M.0301</t>
  </si>
  <si>
    <t>M.0304</t>
  </si>
  <si>
    <t>M.0305</t>
  </si>
  <si>
    <t>M.0410</t>
  </si>
  <si>
    <t>M.0411</t>
  </si>
  <si>
    <t>M.0412</t>
  </si>
  <si>
    <t>M.0413</t>
  </si>
  <si>
    <t>M.0418</t>
  </si>
  <si>
    <t>M.0420</t>
  </si>
  <si>
    <t>M.0421</t>
  </si>
  <si>
    <t>M.0422</t>
  </si>
  <si>
    <t>M.0423</t>
  </si>
  <si>
    <t>M.0425</t>
  </si>
  <si>
    <t>M.0120</t>
  </si>
  <si>
    <t>M.0000</t>
  </si>
  <si>
    <t>M.0705</t>
  </si>
  <si>
    <t>M.0104</t>
  </si>
  <si>
    <t>M.0106</t>
  </si>
  <si>
    <t>M.0107</t>
  </si>
  <si>
    <t>M.0108</t>
  </si>
  <si>
    <t>M.0110</t>
  </si>
  <si>
    <t>M.0111</t>
  </si>
  <si>
    <t>M.0116</t>
  </si>
  <si>
    <t>M.0117</t>
  </si>
  <si>
    <t>M.0119</t>
  </si>
  <si>
    <t>M.0123</t>
  </si>
  <si>
    <t>M.0124</t>
  </si>
  <si>
    <t>M.0125</t>
  </si>
  <si>
    <t>M.0522</t>
  </si>
  <si>
    <t>M.0532</t>
  </si>
  <si>
    <t>M.0537</t>
  </si>
  <si>
    <t>M.0553</t>
  </si>
  <si>
    <t>M.0419</t>
  </si>
  <si>
    <t>M.0407</t>
  </si>
  <si>
    <t>M.0408</t>
  </si>
  <si>
    <t>M.0426</t>
  </si>
  <si>
    <t>M.0427</t>
  </si>
  <si>
    <t>M.0105</t>
  </si>
  <si>
    <t>M.0114</t>
  </si>
  <si>
    <t>M.0115</t>
  </si>
  <si>
    <t>M.0112</t>
  </si>
  <si>
    <t>M.0401</t>
  </si>
  <si>
    <t>M.0402</t>
  </si>
  <si>
    <t>M.0403</t>
  </si>
  <si>
    <t>M.0404</t>
  </si>
  <si>
    <t>M.0103</t>
  </si>
  <si>
    <t>M.0109</t>
  </si>
  <si>
    <t>M.0121</t>
  </si>
  <si>
    <t>M.0508</t>
  </si>
  <si>
    <t>sector</t>
  </si>
  <si>
    <t>nace beschrijving</t>
  </si>
  <si>
    <t>01.110</t>
  </si>
  <si>
    <t>Teelt van granen (m.u.v. rijst), peulgewassen en oliehoudende zaden</t>
  </si>
  <si>
    <t>01.120</t>
  </si>
  <si>
    <t>Teelt van rijst</t>
  </si>
  <si>
    <t>01.130</t>
  </si>
  <si>
    <t>Teelt van groenten, meloenen en wortel- en knolgewassen</t>
  </si>
  <si>
    <t>01.140</t>
  </si>
  <si>
    <t>Teelt van suikerriet</t>
  </si>
  <si>
    <t>01.150</t>
  </si>
  <si>
    <t>Teelt van tabak</t>
  </si>
  <si>
    <t>01.160</t>
  </si>
  <si>
    <t>Teelt van vezelgewassen</t>
  </si>
  <si>
    <t>01.191</t>
  </si>
  <si>
    <t>Teelt van bloemen</t>
  </si>
  <si>
    <t>01.199</t>
  </si>
  <si>
    <t>Teelt van andere eenjarige gewassen, n.e.g.</t>
  </si>
  <si>
    <t>01.210</t>
  </si>
  <si>
    <t>Teelt van druiven</t>
  </si>
  <si>
    <t>01.220</t>
  </si>
  <si>
    <t>Teelt van tropisch en subtropisch fruit</t>
  </si>
  <si>
    <t>01.230</t>
  </si>
  <si>
    <t>Teelt van citrusvruchten</t>
  </si>
  <si>
    <t>01.240</t>
  </si>
  <si>
    <t>Teelt van pit- en steenvruchten</t>
  </si>
  <si>
    <t>01.250</t>
  </si>
  <si>
    <t>Teelt van andere boomvruchten, kleinfruit en noten</t>
  </si>
  <si>
    <t>01.260</t>
  </si>
  <si>
    <t>Teelt van oliehoudende vruchten</t>
  </si>
  <si>
    <t>01.270</t>
  </si>
  <si>
    <t>Teelt van gewassen bestemd voor de vervaardiging van dranken</t>
  </si>
  <si>
    <t>01.280</t>
  </si>
  <si>
    <t>Teelt van specerijgewassen en van aromatische en medicinale gewassen</t>
  </si>
  <si>
    <t>01.290</t>
  </si>
  <si>
    <t>Teelt van andere meerjarige gewassen</t>
  </si>
  <si>
    <t>01.301</t>
  </si>
  <si>
    <t>Boomkwekerijen, m.u.v. bosboomkwekerijen</t>
  </si>
  <si>
    <t>01.309</t>
  </si>
  <si>
    <t>Overige plantenvermeerdering</t>
  </si>
  <si>
    <t>01.410</t>
  </si>
  <si>
    <t>Fokken van melkvee</t>
  </si>
  <si>
    <t>01.420</t>
  </si>
  <si>
    <t>Fokken van andere runderen en buffels</t>
  </si>
  <si>
    <t>01.430</t>
  </si>
  <si>
    <t>Fokken van paarden en andere paardachtigen</t>
  </si>
  <si>
    <t>01.440</t>
  </si>
  <si>
    <t>Fokken van kamelen en andere kameelachtigen</t>
  </si>
  <si>
    <t>01.450</t>
  </si>
  <si>
    <t>Fokken van schapen en geiten</t>
  </si>
  <si>
    <t>01.461</t>
  </si>
  <si>
    <t>Fokvarkenshouderijen</t>
  </si>
  <si>
    <t>01.462</t>
  </si>
  <si>
    <t>Varkensvetmesterijen</t>
  </si>
  <si>
    <t>01.471</t>
  </si>
  <si>
    <t>Kippenkwekerijen</t>
  </si>
  <si>
    <t>01.472</t>
  </si>
  <si>
    <t>Productie van eieren van pluimvee</t>
  </si>
  <si>
    <t>01.479</t>
  </si>
  <si>
    <t>Pluimveehouderijen, m.u.v. kippenkwekerijen</t>
  </si>
  <si>
    <t>01.490</t>
  </si>
  <si>
    <t>Fokken van andere dieren</t>
  </si>
  <si>
    <t>01.500</t>
  </si>
  <si>
    <t>Gemengd bedrijf</t>
  </si>
  <si>
    <t>01.610</t>
  </si>
  <si>
    <t>Ondersteunende activiteiten in verband met de teelt van gewassen</t>
  </si>
  <si>
    <t>01.620</t>
  </si>
  <si>
    <t>Ondersteunende activiteiten in verband met de veeteelt</t>
  </si>
  <si>
    <t>01.630</t>
  </si>
  <si>
    <t>Activiteiten met betrekking tot gewassen na de oogst</t>
  </si>
  <si>
    <t>01.640</t>
  </si>
  <si>
    <t>Zaadbewerking met het oog op vermeerdering</t>
  </si>
  <si>
    <t>01.700</t>
  </si>
  <si>
    <t>Jacht, zetten van vallen en diensten in verband met deze activiteiten</t>
  </si>
  <si>
    <t>02.100</t>
  </si>
  <si>
    <t>Bosbouw</t>
  </si>
  <si>
    <t>02.200</t>
  </si>
  <si>
    <t>Exploitatie van bossen</t>
  </si>
  <si>
    <t>02.300</t>
  </si>
  <si>
    <t>Verzamelen van in het wild groeiende producten met uitzondering van hout</t>
  </si>
  <si>
    <t>02.400</t>
  </si>
  <si>
    <t>Ondersteunende diensten in verband met de bosbouw</t>
  </si>
  <si>
    <t>03.110</t>
  </si>
  <si>
    <t>Zeevisserij</t>
  </si>
  <si>
    <t>03.120</t>
  </si>
  <si>
    <t>Binnenvisserij</t>
  </si>
  <si>
    <t>03.210</t>
  </si>
  <si>
    <t>Mariene aquacultuur</t>
  </si>
  <si>
    <t>03.220</t>
  </si>
  <si>
    <t>Aquacultuur in zoet water</t>
  </si>
  <si>
    <t>05.100</t>
  </si>
  <si>
    <t>Winning van steenkool</t>
  </si>
  <si>
    <t>05.200</t>
  </si>
  <si>
    <t>Winning van bruinkool</t>
  </si>
  <si>
    <t>06.100</t>
  </si>
  <si>
    <t>Winning van aardolie</t>
  </si>
  <si>
    <t>06.200</t>
  </si>
  <si>
    <t>Winning van aardgas</t>
  </si>
  <si>
    <t>07.100</t>
  </si>
  <si>
    <t>Winning van ijzererts</t>
  </si>
  <si>
    <t>07.210</t>
  </si>
  <si>
    <t>Winning van uranium- en thoriumerts</t>
  </si>
  <si>
    <t>07.290</t>
  </si>
  <si>
    <t>Winning van andere non-ferrometaalertsen</t>
  </si>
  <si>
    <t>08.111</t>
  </si>
  <si>
    <t>Winning van bouw- en siersteen</t>
  </si>
  <si>
    <t>08.112</t>
  </si>
  <si>
    <t>Winning van kalksteen, gips, krijt en leisteen</t>
  </si>
  <si>
    <t>08.121</t>
  </si>
  <si>
    <t>Winning van grind</t>
  </si>
  <si>
    <t>08.122</t>
  </si>
  <si>
    <t>Winning van zand</t>
  </si>
  <si>
    <t>08.123</t>
  </si>
  <si>
    <t>Winning van klei en kaolien</t>
  </si>
  <si>
    <t>08.910</t>
  </si>
  <si>
    <t>Winning van mineralen voor de chemische en de kunstmestindustrie</t>
  </si>
  <si>
    <t>08.920</t>
  </si>
  <si>
    <t>Winning van turf</t>
  </si>
  <si>
    <t>08.930</t>
  </si>
  <si>
    <t>Zoutwinning</t>
  </si>
  <si>
    <t>08.990</t>
  </si>
  <si>
    <t>Overige winning van delfstoffen, n.e.g.</t>
  </si>
  <si>
    <t>09.100</t>
  </si>
  <si>
    <t>Ondersteunende activiteiten in verband met de aardolie- en aardgaswinning</t>
  </si>
  <si>
    <t>09.900</t>
  </si>
  <si>
    <t>Ondersteunende activiteiten in verband met de overige winning van delfstoffen</t>
  </si>
  <si>
    <t>10.110</t>
  </si>
  <si>
    <t>Verwerking en conservering van vlees, exclusief vlees van gevogelte</t>
  </si>
  <si>
    <t>10.120</t>
  </si>
  <si>
    <t>Verwerking en conservering van gevogelte</t>
  </si>
  <si>
    <t>10.130</t>
  </si>
  <si>
    <t>Vervaardiging van producten van vlees of van vlees van gevogelte</t>
  </si>
  <si>
    <t>10.200</t>
  </si>
  <si>
    <t>Verwerking en conservering van vis en van schaal- en weekdieren</t>
  </si>
  <si>
    <t>10.311</t>
  </si>
  <si>
    <t>Verwerking en conservering van aardappelen, exclusief productie van diepgevroren aardappelbereidingen</t>
  </si>
  <si>
    <t>10.312</t>
  </si>
  <si>
    <t>Productie van diepgevroren aardappelbereidingen</t>
  </si>
  <si>
    <t>10.320</t>
  </si>
  <si>
    <t>Vervaardiging van groente- en fruitsappen</t>
  </si>
  <si>
    <t>10.391</t>
  </si>
  <si>
    <t>Verwerking en conservering van groenten, exclusief productie van diepgevroren groenten</t>
  </si>
  <si>
    <t>10.392</t>
  </si>
  <si>
    <t>Verwerking en conservering van fruit, exclusief productie van diepgevroren fruit</t>
  </si>
  <si>
    <t>10.393</t>
  </si>
  <si>
    <t>Productie van diepgevroren groenten en fruit</t>
  </si>
  <si>
    <t>10.410</t>
  </si>
  <si>
    <t>Vervaardiging van oliën en vetten</t>
  </si>
  <si>
    <t>10.420</t>
  </si>
  <si>
    <t>Vervaardiging van margarine en andere spijsvetten</t>
  </si>
  <si>
    <t>10.510</t>
  </si>
  <si>
    <t>Zuivelfabrieken en kaasmakerijen</t>
  </si>
  <si>
    <t>10.520</t>
  </si>
  <si>
    <t>Vervaardiging van consumptie-ijs</t>
  </si>
  <si>
    <t>10.610</t>
  </si>
  <si>
    <t>Vervaardiging van maalderijproducten</t>
  </si>
  <si>
    <t>10.620</t>
  </si>
  <si>
    <t>Vervaardiging van zetmeel en zetmeelproducten</t>
  </si>
  <si>
    <t>10.711</t>
  </si>
  <si>
    <t>Industriële vervaardiging van brood en van vers banketbakkerswerk</t>
  </si>
  <si>
    <t>10.712</t>
  </si>
  <si>
    <t>Ambachtelijke vervaardiging van brood en van vers banketbakkerswerk</t>
  </si>
  <si>
    <t>10.720</t>
  </si>
  <si>
    <t>Vervaardiging van beschuit en biscuit en van ander houdbaar banketbakkerswerk</t>
  </si>
  <si>
    <t>10.730</t>
  </si>
  <si>
    <t>Vervaardiging van macaroni, noedels, koeskoes en dergelijke deegwaren</t>
  </si>
  <si>
    <t>10.810</t>
  </si>
  <si>
    <t>Vervaardiging van suiker</t>
  </si>
  <si>
    <t>10.820</t>
  </si>
  <si>
    <t>Vervaardiging van cacao, chocolade en suikerwerk</t>
  </si>
  <si>
    <t>10.830</t>
  </si>
  <si>
    <t>Verwerking van thee en koffie</t>
  </si>
  <si>
    <t>10.840</t>
  </si>
  <si>
    <t>Vervaardiging van specerijen, sauzen en kruiderijen</t>
  </si>
  <si>
    <t>10.850</t>
  </si>
  <si>
    <t>Vervaardiging van bereide maaltijden en schotels</t>
  </si>
  <si>
    <t>10.860</t>
  </si>
  <si>
    <t>Vervaardiging van gehomogeniseerde voedingspreparaten en dieetvoeding</t>
  </si>
  <si>
    <t>10.890</t>
  </si>
  <si>
    <t>Vervaardiging van andere voedingsmiddelen, n.e.g.</t>
  </si>
  <si>
    <t>10.910</t>
  </si>
  <si>
    <t>Vervaardiging van veevoeders</t>
  </si>
  <si>
    <t>10.920</t>
  </si>
  <si>
    <t>Vervaardiging van voeders voor huisdieren</t>
  </si>
  <si>
    <t>11.010</t>
  </si>
  <si>
    <t>Vervaardiging van gedistilleerde dranken door distilleren, rectificeren en mengen</t>
  </si>
  <si>
    <t>11.020</t>
  </si>
  <si>
    <t>Vervaardiging van wijn uit druiven</t>
  </si>
  <si>
    <t>11.030</t>
  </si>
  <si>
    <t>Vervaardiging van cider en van andere vruchtenwijnen</t>
  </si>
  <si>
    <t>11.040</t>
  </si>
  <si>
    <t>Vervaardiging van andere niet-gedistilleerde gegiste dranken</t>
  </si>
  <si>
    <t>11.050</t>
  </si>
  <si>
    <t>Vervaardiging van bier</t>
  </si>
  <si>
    <t>11.060</t>
  </si>
  <si>
    <t>Vervaardiging van mout</t>
  </si>
  <si>
    <t>11.070</t>
  </si>
  <si>
    <t>Vervaardiging van frisdranken; productie van mineraalwater en ander gebotteld water</t>
  </si>
  <si>
    <t>12.000</t>
  </si>
  <si>
    <t>Vervaardiging van tabaksproducten</t>
  </si>
  <si>
    <t>13.100</t>
  </si>
  <si>
    <t>Bewerken en spinnen van textielvezels</t>
  </si>
  <si>
    <t>13.200</t>
  </si>
  <si>
    <t>Weven van textiel</t>
  </si>
  <si>
    <t>13.300</t>
  </si>
  <si>
    <t>Textielveredeling</t>
  </si>
  <si>
    <t>13.910</t>
  </si>
  <si>
    <t>Vervaardiging van gebreide en gehaakte stoffen</t>
  </si>
  <si>
    <t>13.921</t>
  </si>
  <si>
    <t>Vervaardiging van beddengoed, tafellinnen en textielwaren voor huishoudelijk gebruik</t>
  </si>
  <si>
    <t>13.929</t>
  </si>
  <si>
    <t>Vervaardiging van overige geconfectioneerde artikelen van textiel, m.u.v. kleding</t>
  </si>
  <si>
    <t>13.930</t>
  </si>
  <si>
    <t>Vervaardiging van vloerkleden en tapijt</t>
  </si>
  <si>
    <t>13.940</t>
  </si>
  <si>
    <t>Vervaardiging van koord, bindgaren, touw en netten</t>
  </si>
  <si>
    <t>13.950</t>
  </si>
  <si>
    <t>Vervaardiging van gebonden textielvlies en van artikelen van gebonden  textielvlies, exclusief kleding</t>
  </si>
  <si>
    <t>13.960</t>
  </si>
  <si>
    <t>Vervaardiging van ander technisch en industrieel textiel</t>
  </si>
  <si>
    <t>13.990</t>
  </si>
  <si>
    <t>Vervaardiging van andere textielproducten, n.e.g.</t>
  </si>
  <si>
    <t>14.110</t>
  </si>
  <si>
    <t>Vervaardiging van kleding van leer</t>
  </si>
  <si>
    <t>14.120</t>
  </si>
  <si>
    <t>Vervaardiging van werkkleding</t>
  </si>
  <si>
    <t>14.130</t>
  </si>
  <si>
    <t>Vervaardiging van andere bovenkleding</t>
  </si>
  <si>
    <t>14.140</t>
  </si>
  <si>
    <t>Vervaardiging van onderkleding</t>
  </si>
  <si>
    <t>14.191</t>
  </si>
  <si>
    <t>Vervaardiging van hoeden en petten</t>
  </si>
  <si>
    <t>14.199</t>
  </si>
  <si>
    <t>Vervaardiging van andere kleding en toebehoren, n.e.g.</t>
  </si>
  <si>
    <t>14.200</t>
  </si>
  <si>
    <t>Vervaardiging van artikelen van bont</t>
  </si>
  <si>
    <t>14.310</t>
  </si>
  <si>
    <t>Vervaardiging van gebreide en gehaakte kousen en sokken</t>
  </si>
  <si>
    <t>14.390</t>
  </si>
  <si>
    <t>Vervaardiging van andere gebreide en gehaakte kleding</t>
  </si>
  <si>
    <t>15.110</t>
  </si>
  <si>
    <t>Looien en bereiden van leer; bereiden en verven van bont</t>
  </si>
  <si>
    <t>15.120</t>
  </si>
  <si>
    <t>Vervaardiging van koffers, tassen en dergelijke en van zadel- en  tuigmakerswerk</t>
  </si>
  <si>
    <t>15.200</t>
  </si>
  <si>
    <t>Vervaardiging van schoeisel</t>
  </si>
  <si>
    <t>16.100</t>
  </si>
  <si>
    <t>Zagen en schaven van hout</t>
  </si>
  <si>
    <t>16.210</t>
  </si>
  <si>
    <t>Vervaardiging van fineer en van panelen op basis van hout</t>
  </si>
  <si>
    <t>16.220</t>
  </si>
  <si>
    <t>Vervaardiging van geassembleerde parketvloeren</t>
  </si>
  <si>
    <t>16.230</t>
  </si>
  <si>
    <t>Vervaardiging van ander schrijn- en timmerwerk</t>
  </si>
  <si>
    <t>16.240</t>
  </si>
  <si>
    <t>Vervaardiging van houten emballage</t>
  </si>
  <si>
    <t>16.291</t>
  </si>
  <si>
    <t>Vervaardiging van andere artikelen van hout</t>
  </si>
  <si>
    <t>16.292</t>
  </si>
  <si>
    <t>Vervaardiging van artikelen van kurk, riet of vlechtwerk</t>
  </si>
  <si>
    <t>17.110</t>
  </si>
  <si>
    <t>Vervaardiging van papierpulp</t>
  </si>
  <si>
    <t>17.120</t>
  </si>
  <si>
    <t>Vervaardiging van papier en karton</t>
  </si>
  <si>
    <t>17.210</t>
  </si>
  <si>
    <t>Vervaardiging van gegolfd papier en golfkarton en van verpakkingsmateriaal van papier en karton</t>
  </si>
  <si>
    <t>17.220</t>
  </si>
  <si>
    <t>Vervaardiging van huishoudelijke en sanitaire papierwaren</t>
  </si>
  <si>
    <t>17.230</t>
  </si>
  <si>
    <t>Vervaardiging van kantoorbenodigdheden van papier</t>
  </si>
  <si>
    <t>17.240</t>
  </si>
  <si>
    <t>Vervaardiging van behangpapier</t>
  </si>
  <si>
    <t>17.290</t>
  </si>
  <si>
    <t>Vervaardiging van andere artikelen van papier of karton</t>
  </si>
  <si>
    <t>18.110</t>
  </si>
  <si>
    <t>Krantendrukkerijen</t>
  </si>
  <si>
    <t>18.120</t>
  </si>
  <si>
    <t>Overige drukkerijen</t>
  </si>
  <si>
    <t>18.130</t>
  </si>
  <si>
    <t>Prepress- en premediadiensten</t>
  </si>
  <si>
    <t>18.140</t>
  </si>
  <si>
    <t>Binderijen en aanverwante diensten</t>
  </si>
  <si>
    <t>18.200</t>
  </si>
  <si>
    <t>Reproductie van opgenomen media</t>
  </si>
  <si>
    <t>19.100</t>
  </si>
  <si>
    <t>Vervaardiging van cokesovenproducten</t>
  </si>
  <si>
    <t>19.200</t>
  </si>
  <si>
    <t>Vervaardiging van andere geraffineerde aardolieproducten (smeermiddelen,)</t>
  </si>
  <si>
    <t>20.110</t>
  </si>
  <si>
    <t>Vervaardiging van industriële gassen</t>
  </si>
  <si>
    <t>20.120</t>
  </si>
  <si>
    <t>Vervaardiging van kleurstoffen en pigmenten</t>
  </si>
  <si>
    <t>20.130</t>
  </si>
  <si>
    <t>Vervaardiging van andere anorganische chemische basisproducten</t>
  </si>
  <si>
    <t>20.140</t>
  </si>
  <si>
    <t>Vervaardiging van andere organische chemische basisproducten</t>
  </si>
  <si>
    <t>20.150</t>
  </si>
  <si>
    <t>Vervaardiging van kunstmeststoffen en stikstofverbindingen</t>
  </si>
  <si>
    <t>20.160</t>
  </si>
  <si>
    <t>Vervaardiging van kunststoffen in primaire vormen</t>
  </si>
  <si>
    <t>20.170</t>
  </si>
  <si>
    <t>Vervaardiging van synthetische rubber in primaire vormen</t>
  </si>
  <si>
    <t>20.200</t>
  </si>
  <si>
    <t>Vervaardiging van verdelgingsmiddelen en van andere chemische  producten voor de landbouw</t>
  </si>
  <si>
    <t>20.300</t>
  </si>
  <si>
    <t>Vervaardiging van verf, vernis e.d., drukinkt en mastiek</t>
  </si>
  <si>
    <t>20.411</t>
  </si>
  <si>
    <t>Vervaardiging van zeep en wasmiddelen</t>
  </si>
  <si>
    <t>20.412</t>
  </si>
  <si>
    <t>Vervaardiging van poets- en reinigingsmiddelen</t>
  </si>
  <si>
    <t>20.420</t>
  </si>
  <si>
    <t>Vervaardiging van parfums en toiletartikelen</t>
  </si>
  <si>
    <t>20.510</t>
  </si>
  <si>
    <t>Vervaardiging van kruit en springstoffen</t>
  </si>
  <si>
    <t>20.520</t>
  </si>
  <si>
    <t>Vervaardiging van lijm</t>
  </si>
  <si>
    <t>20.530</t>
  </si>
  <si>
    <t>Vervaardiging van etherische oliën</t>
  </si>
  <si>
    <t>20.590</t>
  </si>
  <si>
    <t>Vervaardiging van andere chemische producten, n.e.g.</t>
  </si>
  <si>
    <t>20.600</t>
  </si>
  <si>
    <t>Vervaardiging van synthetische en kunstmatige vezels</t>
  </si>
  <si>
    <t>21.100</t>
  </si>
  <si>
    <t>Vervaardiging van farmaceutische grondstoffen</t>
  </si>
  <si>
    <t>21.201</t>
  </si>
  <si>
    <t>Vervaardiging van geneesmiddelen</t>
  </si>
  <si>
    <t>21.209</t>
  </si>
  <si>
    <t>Vervaardiging van overige farmaceutische producten</t>
  </si>
  <si>
    <t>22.110</t>
  </si>
  <si>
    <t>Vervaardiging van binnen- en buitenbanden van rubber; loopvlakvernieuwing</t>
  </si>
  <si>
    <t>22.190</t>
  </si>
  <si>
    <t>Vervaardiging van andere producten van rubber</t>
  </si>
  <si>
    <t>22.210</t>
  </si>
  <si>
    <t>Vervaardiging van platen, vellen, buizen en profielen van kunststof</t>
  </si>
  <si>
    <t>22.220</t>
  </si>
  <si>
    <t>Vervaardiging van verpakkingsmateriaal van kunststof</t>
  </si>
  <si>
    <t>22.230</t>
  </si>
  <si>
    <t>Vervaardiging van kunststofartikelen voor de bouw</t>
  </si>
  <si>
    <t>22.290</t>
  </si>
  <si>
    <t>Vervaardiging van andere producten van kunststof</t>
  </si>
  <si>
    <t>23.110</t>
  </si>
  <si>
    <t>Vervaardiging van vlakglas</t>
  </si>
  <si>
    <t>23.120</t>
  </si>
  <si>
    <t>Vormen en bewerken van vlakglas</t>
  </si>
  <si>
    <t>23.130</t>
  </si>
  <si>
    <t>Vervaardiging van holglas</t>
  </si>
  <si>
    <t>23.140</t>
  </si>
  <si>
    <t>Vervaardiging van glasvezels</t>
  </si>
  <si>
    <t>23.190</t>
  </si>
  <si>
    <t>Vervaardiging en bewerking van ander glas (inclusief technisch glaswerk)</t>
  </si>
  <si>
    <t>23.200</t>
  </si>
  <si>
    <t>Vervaardiging van vuurvaste producten</t>
  </si>
  <si>
    <t>23.310</t>
  </si>
  <si>
    <t>Vervaardiging van keramische tegels en plavuizen</t>
  </si>
  <si>
    <t>23.321</t>
  </si>
  <si>
    <t>Vervaardiging van bakstenen</t>
  </si>
  <si>
    <t>23.322</t>
  </si>
  <si>
    <t>Vervaardiging van dakpannen, tegels en andere producten voor de bouw van gebakken klei</t>
  </si>
  <si>
    <t>23.410</t>
  </si>
  <si>
    <t>Vervaardiging van huishoudelijk en sieraardewerk</t>
  </si>
  <si>
    <t>23.420</t>
  </si>
  <si>
    <t>Vervaardiging van sanitair aardewerk</t>
  </si>
  <si>
    <t>23.430</t>
  </si>
  <si>
    <t>Vervaardiging van isolatoren en isolatiemateriaal, van keramische  stoffen</t>
  </si>
  <si>
    <t>23.440</t>
  </si>
  <si>
    <t>Vervaardiging van ander technisch aardewerk</t>
  </si>
  <si>
    <t>23.490</t>
  </si>
  <si>
    <t>Vervaardiging van andere keramische producten</t>
  </si>
  <si>
    <t>23.510</t>
  </si>
  <si>
    <t>Vervaardiging van cement</t>
  </si>
  <si>
    <t>23.520</t>
  </si>
  <si>
    <t>Vervaardiging van kalk en gips</t>
  </si>
  <si>
    <t>23.610</t>
  </si>
  <si>
    <t>Vervaardiging van artikelen van beton voor de bouw</t>
  </si>
  <si>
    <t>23.620</t>
  </si>
  <si>
    <t>Vervaardiging van artikelen van gips voor de bouw</t>
  </si>
  <si>
    <t>23.630</t>
  </si>
  <si>
    <t>Vervaardiging van stortklare beton</t>
  </si>
  <si>
    <t>23.640</t>
  </si>
  <si>
    <t>Vervaardiging van mortel</t>
  </si>
  <si>
    <t>23.650</t>
  </si>
  <si>
    <t>Vervaardiging van producten van vezelcement</t>
  </si>
  <si>
    <t>23.690</t>
  </si>
  <si>
    <t>Vervaardiging van andere artikelen van beton, gips en cement</t>
  </si>
  <si>
    <t>23.700</t>
  </si>
  <si>
    <t>Houwen, bewerken en afwerken van natuursteen</t>
  </si>
  <si>
    <t>23.910</t>
  </si>
  <si>
    <t>Vervaardiging van schuur-, slijp- en polijstmiddelen</t>
  </si>
  <si>
    <t>23.990</t>
  </si>
  <si>
    <t>Vervaardiging van andere niet-metaalhoudende minerale producten, n.e.g.</t>
  </si>
  <si>
    <t>24.100</t>
  </si>
  <si>
    <t>Vervaardiging van ijzer en staal en van ferrolegeringen</t>
  </si>
  <si>
    <t>24.200</t>
  </si>
  <si>
    <t>Vervaardiging van buizen, pijpen, holle profielen en fittings daarvoor, van staal</t>
  </si>
  <si>
    <t>24.310</t>
  </si>
  <si>
    <t>Koudtrekken van staven</t>
  </si>
  <si>
    <t>24.320</t>
  </si>
  <si>
    <t>Koudwalsen van bandstaal</t>
  </si>
  <si>
    <t>24.330</t>
  </si>
  <si>
    <t>Koudvervormen of koudfelsen</t>
  </si>
  <si>
    <t>24.340</t>
  </si>
  <si>
    <t>Koudtrekken van draad</t>
  </si>
  <si>
    <t>24.410</t>
  </si>
  <si>
    <t>Productie van edelmetalen</t>
  </si>
  <si>
    <t>24.420</t>
  </si>
  <si>
    <t>Productie van aluminium</t>
  </si>
  <si>
    <t>24.430</t>
  </si>
  <si>
    <t>Productie van lood, zink en tin</t>
  </si>
  <si>
    <t>24.440</t>
  </si>
  <si>
    <t>Productie van koper</t>
  </si>
  <si>
    <t>24.450</t>
  </si>
  <si>
    <t>Productie van andere non-ferrometalen</t>
  </si>
  <si>
    <t>24.460</t>
  </si>
  <si>
    <t>Bewerking van splijt- en kweekstoffen</t>
  </si>
  <si>
    <t>24.510</t>
  </si>
  <si>
    <t>Gieten van ijzer</t>
  </si>
  <si>
    <t>24.520</t>
  </si>
  <si>
    <t>Gieten van staal</t>
  </si>
  <si>
    <t>24.530</t>
  </si>
  <si>
    <t>Gieten van lichte metalen</t>
  </si>
  <si>
    <t>24.540</t>
  </si>
  <si>
    <t>Gieten van andere non-ferrometalen</t>
  </si>
  <si>
    <t>25.110</t>
  </si>
  <si>
    <t>Vervaardiging van metalen constructiewerken en delen daarvan</t>
  </si>
  <si>
    <t>25.120</t>
  </si>
  <si>
    <t>Vervaardiging van metalen deuren en vensters</t>
  </si>
  <si>
    <t>25.210</t>
  </si>
  <si>
    <t>Vervaardiging van radiatoren en ketels voor centrale verwarming</t>
  </si>
  <si>
    <t>25.290</t>
  </si>
  <si>
    <t>Vervaardiging van andere tanks, reservoirs en bergingsmiddelen, van metaal</t>
  </si>
  <si>
    <t>25.300</t>
  </si>
  <si>
    <t>Vervaardiging van stoomketels, exclusief warmwaterketels voor centrale verwarming</t>
  </si>
  <si>
    <t>25.400</t>
  </si>
  <si>
    <t>Vervaardiging van wapens en munitie</t>
  </si>
  <si>
    <t>25.501</t>
  </si>
  <si>
    <t>Smeden van metaal</t>
  </si>
  <si>
    <t>25.502</t>
  </si>
  <si>
    <t>Persen, stampen en profielwalsen van metaal; poedermetallurgie</t>
  </si>
  <si>
    <t>25.610</t>
  </si>
  <si>
    <t>Oppervlaktebehandeling van metalen</t>
  </si>
  <si>
    <t>25.620</t>
  </si>
  <si>
    <t>Verspanend bewerken van metalen</t>
  </si>
  <si>
    <t>25.710</t>
  </si>
  <si>
    <t>Vervaardiging van scharen, messen, bestekken, enz.</t>
  </si>
  <si>
    <t>25.720</t>
  </si>
  <si>
    <t>Vervaardiging van hang- en sluitwerk</t>
  </si>
  <si>
    <t>25.731</t>
  </si>
  <si>
    <t>Vervaardiging van vormkasten en gietvormen</t>
  </si>
  <si>
    <t>25.739</t>
  </si>
  <si>
    <t>Vervaardiging van gereedschap, m.u.v. vormkasten en gietvormen</t>
  </si>
  <si>
    <t>25.910</t>
  </si>
  <si>
    <t>Vervaardiging van stalen vaten en dergelijke</t>
  </si>
  <si>
    <t>25.920</t>
  </si>
  <si>
    <t>Vervaardiging van verpakkingsmiddelen van licht metaal</t>
  </si>
  <si>
    <t>25.930</t>
  </si>
  <si>
    <t>Vervaardiging van artikelen van draad en van kettingen en veren</t>
  </si>
  <si>
    <t>25.940</t>
  </si>
  <si>
    <t>Vervaardiging van bouten, schroeven en moeren</t>
  </si>
  <si>
    <t>25.991</t>
  </si>
  <si>
    <t>Vervaardiging van huishoudelijke en sanitaire artikelen van metaal</t>
  </si>
  <si>
    <t>25.999</t>
  </si>
  <si>
    <t>Vervaardiging van overige artikelen van metaal, n.e.g.</t>
  </si>
  <si>
    <t>26.110</t>
  </si>
  <si>
    <t>Vervaardiging van elektronische onderdelen</t>
  </si>
  <si>
    <t>26.120</t>
  </si>
  <si>
    <t>Vervaardiging van elektronische printplaten</t>
  </si>
  <si>
    <t>26.200</t>
  </si>
  <si>
    <t>Vervaardiging van computers en randapparatuur</t>
  </si>
  <si>
    <t>26.300</t>
  </si>
  <si>
    <t>Vervaardiging van communicatieapparatuur</t>
  </si>
  <si>
    <t>26.400</t>
  </si>
  <si>
    <t>Vervaardiging van consumentenelektronica</t>
  </si>
  <si>
    <t>26.510</t>
  </si>
  <si>
    <t>Vervaardiging van meet-, controle- en navigatie-instrumenten  en -apparatuur</t>
  </si>
  <si>
    <t>26.520</t>
  </si>
  <si>
    <t>Vervaardiging van uurwerken</t>
  </si>
  <si>
    <t>26.600</t>
  </si>
  <si>
    <t>Vervaardiging van bestralingsapparatuur en van elektromedische en  elektrotherapeutische apparatuur</t>
  </si>
  <si>
    <t>26.700</t>
  </si>
  <si>
    <t>Vervaardiging van optische instrumenten en van foto- en filmapparatuur</t>
  </si>
  <si>
    <t>26.800</t>
  </si>
  <si>
    <t>Vervaardiging van magnetische en optische media</t>
  </si>
  <si>
    <t>27.110</t>
  </si>
  <si>
    <t>Vervaardiging van elektromotoren en van elektrische generatoren en transformatoren</t>
  </si>
  <si>
    <t>27.120</t>
  </si>
  <si>
    <t>Vervaardiging van schakel- en verdeelinrichtingen</t>
  </si>
  <si>
    <t>27.200</t>
  </si>
  <si>
    <t>Vervaardiging van batterijen en accumulatoren</t>
  </si>
  <si>
    <t>27.310</t>
  </si>
  <si>
    <t>Vervaardiging van kabels van optische vezels</t>
  </si>
  <si>
    <t>27.320</t>
  </si>
  <si>
    <t>Vervaardiging van andere elektrische en elektronische kabels</t>
  </si>
  <si>
    <t>27.330</t>
  </si>
  <si>
    <t>Vervaardiging van schakelaars, stekkers, stopcontacten e.d.</t>
  </si>
  <si>
    <t>27.401</t>
  </si>
  <si>
    <t>Vervaardiging van lampen</t>
  </si>
  <si>
    <t>27.402</t>
  </si>
  <si>
    <t>Vervaardiging van verlichtingsapparaten</t>
  </si>
  <si>
    <t>27.510</t>
  </si>
  <si>
    <t>Vervaardiging van elektrische huishoudapparaten</t>
  </si>
  <si>
    <t>27.520</t>
  </si>
  <si>
    <t>Vervaardiging van niet-elektrische huishoudapparaten</t>
  </si>
  <si>
    <t>27.900</t>
  </si>
  <si>
    <t>Vervaardiging van andere elektrische apparatuur</t>
  </si>
  <si>
    <t>28.110</t>
  </si>
  <si>
    <t>Vervaardiging van motoren en turbines, exclusief motoren voor luchtvaartuigen, motorvoertuigen en bromfietsen</t>
  </si>
  <si>
    <t>28.120</t>
  </si>
  <si>
    <t>Vervaardiging van hydraulische apparatuur</t>
  </si>
  <si>
    <t>28.130</t>
  </si>
  <si>
    <t>Vervaardiging van andere pompen en compressoren</t>
  </si>
  <si>
    <t>28.140</t>
  </si>
  <si>
    <t>Vervaardiging van andere kranen en dergelijke artikelen</t>
  </si>
  <si>
    <t>28.150</t>
  </si>
  <si>
    <t>Vervaardiging van tandwielen, lagers en andere drijfwerkelementen</t>
  </si>
  <si>
    <t>28.210</t>
  </si>
  <si>
    <t>Vervaardiging van ovens en branders</t>
  </si>
  <si>
    <t>28.220</t>
  </si>
  <si>
    <t>Vervaardiging van hijs-, hef- en transportwerktuigen</t>
  </si>
  <si>
    <t>28.230</t>
  </si>
  <si>
    <t>Vervaardiging van kantoormachines en -uitrusting (exclusief computers en randapparatuur)</t>
  </si>
  <si>
    <t>28.240</t>
  </si>
  <si>
    <t>Vervaardiging van elektrisch handgereedschap</t>
  </si>
  <si>
    <t>28.250</t>
  </si>
  <si>
    <t>Vervaardiging van machines en apparaten voor de koeltechniek en de  klimaatregeling, voor niet-huishoudelijk gebruik</t>
  </si>
  <si>
    <t>28.291</t>
  </si>
  <si>
    <t>Vervaardiging van verpakkingsmachines</t>
  </si>
  <si>
    <t>28.292</t>
  </si>
  <si>
    <t>Vervaardiging van weegtoestellen</t>
  </si>
  <si>
    <t>28.293</t>
  </si>
  <si>
    <t>Vervaardiging van toestellen voor het spuiten van vloeistoffen of poeder</t>
  </si>
  <si>
    <t>28.294</t>
  </si>
  <si>
    <t>Vervaardiging van verkoopautomaten</t>
  </si>
  <si>
    <t>28.295</t>
  </si>
  <si>
    <t>Vervaardiging van filtreertoestellen</t>
  </si>
  <si>
    <t>28.296</t>
  </si>
  <si>
    <t>Vervaardiging van hogedrukreinigers, zandstraalapparaten en dergelijk reinigingsmateriaal</t>
  </si>
  <si>
    <t>28.299</t>
  </si>
  <si>
    <t>Vervaardiging van andere machines en apparaten voor algemeen gebruik, n.e.g.</t>
  </si>
  <si>
    <t>28.300</t>
  </si>
  <si>
    <t>Vervaardiging van machines en werktuigen voor de landbouw en de  bosbouw</t>
  </si>
  <si>
    <t>28.410</t>
  </si>
  <si>
    <t>Vervaardiging van machines voor de metaalbewerking</t>
  </si>
  <si>
    <t>28.490</t>
  </si>
  <si>
    <t>Vervaardiging van andere gereedschapswerktuigen</t>
  </si>
  <si>
    <t>28.910</t>
  </si>
  <si>
    <t>Vervaardiging van machines voor de metallurgie</t>
  </si>
  <si>
    <t>28.920</t>
  </si>
  <si>
    <t>Vervaardiging van machines voor de winning van delfstoffen en voor de bouw</t>
  </si>
  <si>
    <t>28.930</t>
  </si>
  <si>
    <t>Vervaardiging van machines voor de productie van voedings- en genotmiddelen</t>
  </si>
  <si>
    <t>28.940</t>
  </si>
  <si>
    <t>Vervaardiging van machines voor de productie van textiel, kleding en leer</t>
  </si>
  <si>
    <t>28.950</t>
  </si>
  <si>
    <t>Vervaardiging van machines voor de productie van papier en karton</t>
  </si>
  <si>
    <t>28.960</t>
  </si>
  <si>
    <t>Vervaardiging van machines voor de kunststof- en rubberindustrie</t>
  </si>
  <si>
    <t>28.990</t>
  </si>
  <si>
    <t>Vervaardiging van andere machines, apparaten en werktuigen voor  specifieke doeleinden, n.e.g.</t>
  </si>
  <si>
    <t>29.100</t>
  </si>
  <si>
    <t>Vervaardiging en assemblage van motorvoertuigen</t>
  </si>
  <si>
    <t>29.201</t>
  </si>
  <si>
    <t>Vervaardiging van carrosserieën voor motorvoertuigen</t>
  </si>
  <si>
    <t>29.202</t>
  </si>
  <si>
    <t>Vervaardiging van aanhangwagens, caravans en opleggers</t>
  </si>
  <si>
    <t>29.310</t>
  </si>
  <si>
    <t>Vervaardiging van elektrische en elektronische benodigdheden voor motorvoertuigen</t>
  </si>
  <si>
    <t>29.320</t>
  </si>
  <si>
    <t>Vervaardiging van andere delen en toebehoren van motorvoertuigen</t>
  </si>
  <si>
    <t>30.110</t>
  </si>
  <si>
    <t>Bouw van schepen en drijvend materieel</t>
  </si>
  <si>
    <t>30.120</t>
  </si>
  <si>
    <t>Bouw van plezier- en sportvaartuigen</t>
  </si>
  <si>
    <t>30.200</t>
  </si>
  <si>
    <t>Vervaardiging van rollend materieel voor spoorwegen</t>
  </si>
  <si>
    <t>30.300</t>
  </si>
  <si>
    <t>Vervaardiging van lucht- en ruimtevaartuigen en van toestellen in verband daarmee</t>
  </si>
  <si>
    <t>30.400</t>
  </si>
  <si>
    <t>Vervaardiging van militaire gevechtsvoertuigen</t>
  </si>
  <si>
    <t>30.910</t>
  </si>
  <si>
    <t>Vervaardiging van motorfietsen</t>
  </si>
  <si>
    <t>30.920</t>
  </si>
  <si>
    <t>Vervaardiging van fietsen en invalidenwagens</t>
  </si>
  <si>
    <t>30.990</t>
  </si>
  <si>
    <t>Vervaardiging van andere transportmiddelen, n.e.g.</t>
  </si>
  <si>
    <t>31.010</t>
  </si>
  <si>
    <t>Vervaardiging van kantoor- en winkelmeubelen</t>
  </si>
  <si>
    <t>31.020</t>
  </si>
  <si>
    <t>Vervaardiging van keukenmeubelen</t>
  </si>
  <si>
    <t>31.030</t>
  </si>
  <si>
    <t>Vervaardiging van matrassen</t>
  </si>
  <si>
    <t>31.091</t>
  </si>
  <si>
    <t>Vervaardiging van eetkamer-, zitkamer-, slaapkamer- en badkamermeubelen</t>
  </si>
  <si>
    <t>31.092</t>
  </si>
  <si>
    <t>Vervaardiging van tuin- en terrasmeubelen</t>
  </si>
  <si>
    <t>31.099</t>
  </si>
  <si>
    <t>Vervaardiging van andere meubelen, n.e.g.</t>
  </si>
  <si>
    <t>32.110</t>
  </si>
  <si>
    <t>Slaan van munten</t>
  </si>
  <si>
    <t>32.121</t>
  </si>
  <si>
    <t>Bewerken van diamant</t>
  </si>
  <si>
    <t>32.122</t>
  </si>
  <si>
    <t>Bewerken van edelstenen (m.u.v. diamant) en van halfedelstenen</t>
  </si>
  <si>
    <t>32.123</t>
  </si>
  <si>
    <t>Vervaardiging van sieraden</t>
  </si>
  <si>
    <t>32.124</t>
  </si>
  <si>
    <t>Vervaardiging van edelsmeedwerk</t>
  </si>
  <si>
    <t>32.129</t>
  </si>
  <si>
    <t>Vervaardiging van overige artikelen van edele metalen</t>
  </si>
  <si>
    <t>32.130</t>
  </si>
  <si>
    <t>Vervaardiging van imitatiesieraden en dergelijke artikelen</t>
  </si>
  <si>
    <t>32.200</t>
  </si>
  <si>
    <t>Vervaardiging van muziekinstrumenten</t>
  </si>
  <si>
    <t>32.300</t>
  </si>
  <si>
    <t>Vervaardiging van sportartikelen</t>
  </si>
  <si>
    <t>32.400</t>
  </si>
  <si>
    <t>Vervaardiging van spellen en speelgoed</t>
  </si>
  <si>
    <t>32.500</t>
  </si>
  <si>
    <t>Vervaardiging van medische en tandheelkundige instrumenten en benodigdheden</t>
  </si>
  <si>
    <t>32.910</t>
  </si>
  <si>
    <t>Vervaardiging van borstelwaren</t>
  </si>
  <si>
    <t>32.990</t>
  </si>
  <si>
    <t>Overige industrie, n.e.g.</t>
  </si>
  <si>
    <t>33.110</t>
  </si>
  <si>
    <t>Reparatie van producten van metaal</t>
  </si>
  <si>
    <t>33.120</t>
  </si>
  <si>
    <t>Reparatie van machines</t>
  </si>
  <si>
    <t>33.130</t>
  </si>
  <si>
    <t>Reparatie van elektronische en optische apparatuur</t>
  </si>
  <si>
    <t>33.140</t>
  </si>
  <si>
    <t>Reparatie van elektrische apparatuur</t>
  </si>
  <si>
    <t>33.150</t>
  </si>
  <si>
    <t>Reparatie en onderhoud van schepen</t>
  </si>
  <si>
    <t>33.160</t>
  </si>
  <si>
    <t>Reparatie en onderhoud van lucht- en ruimtevaartuigen</t>
  </si>
  <si>
    <t>33.170</t>
  </si>
  <si>
    <t>Reparatie en onderhoud van andere transportmiddelen</t>
  </si>
  <si>
    <t>33.190</t>
  </si>
  <si>
    <t>Reparatie van andere apparatuur</t>
  </si>
  <si>
    <t>33.200</t>
  </si>
  <si>
    <t>Installatie van industriële machines, toestellen en werktuigen</t>
  </si>
  <si>
    <t>35.110</t>
  </si>
  <si>
    <t>Productie van elektriciteit</t>
  </si>
  <si>
    <t>35.120</t>
  </si>
  <si>
    <t>Transmissie van elektriciteit</t>
  </si>
  <si>
    <t>35.130</t>
  </si>
  <si>
    <t>Distributie van elektriciteit</t>
  </si>
  <si>
    <t>35.140</t>
  </si>
  <si>
    <t>Handel in elektriciteit</t>
  </si>
  <si>
    <t>35.210</t>
  </si>
  <si>
    <t>Productie van gas</t>
  </si>
  <si>
    <t>35.220</t>
  </si>
  <si>
    <t>Distributie van gasvormige brandstoffen via leidingen</t>
  </si>
  <si>
    <t>35.230</t>
  </si>
  <si>
    <t>Handel in gas via leidingen</t>
  </si>
  <si>
    <t>35.300</t>
  </si>
  <si>
    <t>Productie en distributie van stoom en gekoelde lucht</t>
  </si>
  <si>
    <t>36.000</t>
  </si>
  <si>
    <t>Winning, behandeling en distributie van water</t>
  </si>
  <si>
    <t>37.000</t>
  </si>
  <si>
    <t>Afvalwaterafvoer</t>
  </si>
  <si>
    <t>e-s-afvalvw</t>
  </si>
  <si>
    <t>38.110</t>
  </si>
  <si>
    <t>Inzameling van ongevaarlijk afval</t>
  </si>
  <si>
    <t>38.120</t>
  </si>
  <si>
    <t>Inzameling van gevaarlijk afval</t>
  </si>
  <si>
    <t>38.211</t>
  </si>
  <si>
    <t>Voorbehandeling van ongevaarlijk afval met het oog op verwijdering</t>
  </si>
  <si>
    <t>38.212</t>
  </si>
  <si>
    <t>Fysicochemische verwerking van slib en vloeibare afvalstoffen</t>
  </si>
  <si>
    <t>38.213</t>
  </si>
  <si>
    <t>Behandeling en verwijdering van ongevaarlijk afval, m.u.v. slib en vloeibare afvalstoffen</t>
  </si>
  <si>
    <t>38.219</t>
  </si>
  <si>
    <t>Overige verwerking en verwijdering van ongevaarlijk afval</t>
  </si>
  <si>
    <t>38.221</t>
  </si>
  <si>
    <t>Voorbehandeling van gevaarlijk afval met het oog op verwijdering</t>
  </si>
  <si>
    <t>38.222</t>
  </si>
  <si>
    <t>Behandeling en verwijdering van gevaarlijk afval</t>
  </si>
  <si>
    <t>38.310</t>
  </si>
  <si>
    <t>Sloop van wrakken</t>
  </si>
  <si>
    <t>38.321</t>
  </si>
  <si>
    <t>Sorteren van ongevaarlijk afval</t>
  </si>
  <si>
    <t>38.322</t>
  </si>
  <si>
    <t>Terugwinning van metaalafval</t>
  </si>
  <si>
    <t>38.323</t>
  </si>
  <si>
    <t>Terugwinning van inerte afvalstoffen</t>
  </si>
  <si>
    <t>38.329</t>
  </si>
  <si>
    <t>Terugwinning van overig gesorteerd afval</t>
  </si>
  <si>
    <t>39.000</t>
  </si>
  <si>
    <t>Sanering en ander afvalbeheer</t>
  </si>
  <si>
    <t>41.101</t>
  </si>
  <si>
    <t>Ontwikkeling van residentiële bouwprojecten</t>
  </si>
  <si>
    <t>41.102</t>
  </si>
  <si>
    <t>Ontwikkeling van niet-residentiële bouwprojecten</t>
  </si>
  <si>
    <t>41.201</t>
  </si>
  <si>
    <t>Algemene bouw van residentiële gebouwen</t>
  </si>
  <si>
    <t>41.202</t>
  </si>
  <si>
    <t>Algemene bouw van kantoorgebouwen</t>
  </si>
  <si>
    <t>41.203</t>
  </si>
  <si>
    <t>Algemene bouw van andere niet-residentiële gebouwen</t>
  </si>
  <si>
    <t>42.110</t>
  </si>
  <si>
    <t>Bouw van autowegen en andere wegen</t>
  </si>
  <si>
    <t>42.120</t>
  </si>
  <si>
    <t>Bouw van boven- en ondergrondse spoorwegen</t>
  </si>
  <si>
    <t>42.130</t>
  </si>
  <si>
    <t>Bouw van bruggen en tunnels</t>
  </si>
  <si>
    <t>42.211</t>
  </si>
  <si>
    <t>Bouw van water- en gasdistributienetten</t>
  </si>
  <si>
    <t>42.212</t>
  </si>
  <si>
    <t>Bouw van rioleringen</t>
  </si>
  <si>
    <t>42.219</t>
  </si>
  <si>
    <t>Bouw van civieltechnische werken voor vloeistoffen, n.e.g.</t>
  </si>
  <si>
    <t>42.220</t>
  </si>
  <si>
    <t>Bouw van civieltechnische werken voor elektriciteit en telecommunicatie</t>
  </si>
  <si>
    <t>42.911</t>
  </si>
  <si>
    <t>Baggerwerken</t>
  </si>
  <si>
    <t>42.919</t>
  </si>
  <si>
    <t>Waterbouw, m.u.v. baggerwerken</t>
  </si>
  <si>
    <t>42.990</t>
  </si>
  <si>
    <t>Bouw van andere civieltechnische werken, n.e.g.</t>
  </si>
  <si>
    <t>43.110</t>
  </si>
  <si>
    <t>Slopen</t>
  </si>
  <si>
    <t>43.120</t>
  </si>
  <si>
    <t>Bouwrijp maken van terreinen</t>
  </si>
  <si>
    <t>43.130</t>
  </si>
  <si>
    <t>Proefboren en boren</t>
  </si>
  <si>
    <t>43.211</t>
  </si>
  <si>
    <t>Elektrotechnische installatiewerken aan gebouwen</t>
  </si>
  <si>
    <t>43.212</t>
  </si>
  <si>
    <t>Elektrotechnische installatiewerken, uitgezonderd aan gebouwen</t>
  </si>
  <si>
    <t>43.221</t>
  </si>
  <si>
    <t>Loodgieterswerk</t>
  </si>
  <si>
    <t>43.222</t>
  </si>
  <si>
    <t>Installatie van verwarming, klimaatregeling en ventilatie</t>
  </si>
  <si>
    <t>43.291</t>
  </si>
  <si>
    <t>Isolatiewerkzaamheden</t>
  </si>
  <si>
    <t>43.299</t>
  </si>
  <si>
    <t>Overige bouwinstallatie, n.e.g.</t>
  </si>
  <si>
    <t>43.310</t>
  </si>
  <si>
    <t>Stukadoorswerk</t>
  </si>
  <si>
    <t>43.320</t>
  </si>
  <si>
    <t>Schrijnwerk</t>
  </si>
  <si>
    <t>43.331</t>
  </si>
  <si>
    <t>Plaatsen van vloer- en wandtegels</t>
  </si>
  <si>
    <t>43.332</t>
  </si>
  <si>
    <t>Plaatsen van vloerbedekking en wandbekleding van hout</t>
  </si>
  <si>
    <t>43.333</t>
  </si>
  <si>
    <t>Plaatsen van behang en vloerbedekking en wandbekleding van andere materialen</t>
  </si>
  <si>
    <t>43.341</t>
  </si>
  <si>
    <t>Schilderen van gebouwen</t>
  </si>
  <si>
    <t>43.342</t>
  </si>
  <si>
    <t>Schilderen van civieltechnische werken</t>
  </si>
  <si>
    <t>43.343</t>
  </si>
  <si>
    <t>Glaszetten</t>
  </si>
  <si>
    <t>43.390</t>
  </si>
  <si>
    <t>Overige werkzaamheden in verband met de afwerking van gebouwen</t>
  </si>
  <si>
    <t>43.910</t>
  </si>
  <si>
    <t>Dakwerkzaamheden</t>
  </si>
  <si>
    <t>43.991</t>
  </si>
  <si>
    <t>Waterdichtingswerken van muren</t>
  </si>
  <si>
    <t>43.992</t>
  </si>
  <si>
    <t>Gevelreinining</t>
  </si>
  <si>
    <t>43.993</t>
  </si>
  <si>
    <t>Bouw van sierschouwen en open haarden</t>
  </si>
  <si>
    <t>43.994</t>
  </si>
  <si>
    <t>Uitvoeren van metsel- en voegwerken</t>
  </si>
  <si>
    <t>43.995</t>
  </si>
  <si>
    <t>Restaureren van bouwwerken</t>
  </si>
  <si>
    <t>43.996</t>
  </si>
  <si>
    <t>Chapewerken</t>
  </si>
  <si>
    <t>43.999</t>
  </si>
  <si>
    <t>Overige gespecialiseerde bouwwerkzaamheden</t>
  </si>
  <si>
    <t>45.111</t>
  </si>
  <si>
    <t>Groothandel in auto's en lichte bestelwagens (= 3,5 ton)</t>
  </si>
  <si>
    <t>45.112</t>
  </si>
  <si>
    <t>Handelsbemiddeling in auto's en lichte bestelwagens (= 3,5 ton)</t>
  </si>
  <si>
    <t>45.113</t>
  </si>
  <si>
    <t>Detailhandel in auto's en lichte bestelwagens (= 3,5 ton)</t>
  </si>
  <si>
    <t>45.191</t>
  </si>
  <si>
    <t>Groothandel in andere motorvoertuigen (&gt; 3,5 ton)</t>
  </si>
  <si>
    <t>45.192</t>
  </si>
  <si>
    <t>Handelsbemiddeling in andere motorvoertuigen (&gt; 3,5 ton)</t>
  </si>
  <si>
    <t>45.193</t>
  </si>
  <si>
    <t>Detailhandel in andere motorvoertuigen (&gt; 3,5 ton)</t>
  </si>
  <si>
    <t>45.194</t>
  </si>
  <si>
    <t>Handel in aanhangwagens, opleggers en caravans</t>
  </si>
  <si>
    <t>45.201</t>
  </si>
  <si>
    <t>Algemeen onderhoud en reparatie van auto's en lichte bestelwagens (= 3,5 ton)</t>
  </si>
  <si>
    <t>45.202</t>
  </si>
  <si>
    <t>Algemeen onderhoud en reparatie van overige motorvoertuigen (&gt; 3,5 ton)</t>
  </si>
  <si>
    <t>45.203</t>
  </si>
  <si>
    <t>Reparatie en montage van specifieke auto-onderdelen</t>
  </si>
  <si>
    <t>45.204</t>
  </si>
  <si>
    <t>Carrosserieherstelling</t>
  </si>
  <si>
    <t>45.205</t>
  </si>
  <si>
    <t>Bandenservicebedrijven</t>
  </si>
  <si>
    <t>45.206</t>
  </si>
  <si>
    <t>Wassen en poetsen van motorvoertuigen</t>
  </si>
  <si>
    <t>45.209</t>
  </si>
  <si>
    <t>Onderhoud en reparatie van motorvoertuigen, n.e.g.</t>
  </si>
  <si>
    <t>45.310</t>
  </si>
  <si>
    <t>Handelsbemiddeling en groothandel in onderdelen en accessoires van motorvoertuigen</t>
  </si>
  <si>
    <t>45.320</t>
  </si>
  <si>
    <t>Detailhandel in onderdelen en accessoires van motorvoertuigen</t>
  </si>
  <si>
    <t>45.401</t>
  </si>
  <si>
    <t>Handelsbemiddeling en groothandel in motorfietsen en delen en toebehoren van motorfietsen</t>
  </si>
  <si>
    <t>45.402</t>
  </si>
  <si>
    <t>Detailhandel in en onderhoud en reparatie van motorfietsen en delen en toebehoren van motorfietsen</t>
  </si>
  <si>
    <t>46.110</t>
  </si>
  <si>
    <t>Handelsbemiddeling in landbouwproducten, levende dieren en textielgrondstoffen en halffabrikaten</t>
  </si>
  <si>
    <t>46.120</t>
  </si>
  <si>
    <t>Handelsbemiddeling in brandstoffen, ertsen, metalen en chemische producten</t>
  </si>
  <si>
    <t>46.130</t>
  </si>
  <si>
    <t>Handelsbemiddeling in hout en bouwmaterialen</t>
  </si>
  <si>
    <t>46.140</t>
  </si>
  <si>
    <t>Handelsbemiddeling in machines, apparaten en werktuigen voor de industrie en in schepen en luchtvaartuigen</t>
  </si>
  <si>
    <t>46.150</t>
  </si>
  <si>
    <t>Handelsbemiddeling in meubelen, huishoudelijke artikelen en ijzerwaren</t>
  </si>
  <si>
    <t>46.160</t>
  </si>
  <si>
    <t>Handelsbemiddeling in textiel, kleding, bont, schoeisel en lederwaren</t>
  </si>
  <si>
    <t>46.170</t>
  </si>
  <si>
    <t>Handelsbemiddeling in voedings- en genotmiddelen</t>
  </si>
  <si>
    <t>46.180</t>
  </si>
  <si>
    <t>Handelsbemiddeling gespecialiseerd in andere goederen</t>
  </si>
  <si>
    <t>46.190</t>
  </si>
  <si>
    <t>Handelsbemiddeling in goederen, algemeen assortiment</t>
  </si>
  <si>
    <t>46.211</t>
  </si>
  <si>
    <t>Groothandel in granen en zaden</t>
  </si>
  <si>
    <t>46.212</t>
  </si>
  <si>
    <t>Groothandel in veevoeders</t>
  </si>
  <si>
    <t>46.213</t>
  </si>
  <si>
    <t>Groothandel in ruwe plantaardige en dierlijke oliën en vetten</t>
  </si>
  <si>
    <t>46.214</t>
  </si>
  <si>
    <t>Groothandel in andere akkerbouwproducten</t>
  </si>
  <si>
    <t>46.215</t>
  </si>
  <si>
    <t>Groothandel in ruwe tabak</t>
  </si>
  <si>
    <t>46.216</t>
  </si>
  <si>
    <t>Groothandel in akkerbouwproducten en veevoeders, algemeen assortiment</t>
  </si>
  <si>
    <t>46.220</t>
  </si>
  <si>
    <t>Groothandel in bloemen en planten</t>
  </si>
  <si>
    <t>46.231</t>
  </si>
  <si>
    <t>Groothandel in levend vee</t>
  </si>
  <si>
    <t>46.232</t>
  </si>
  <si>
    <t>Groothandel in levende dieren, m.u.v. levend vee</t>
  </si>
  <si>
    <t>46.240</t>
  </si>
  <si>
    <t>Groothandel in huiden, vellen en leer</t>
  </si>
  <si>
    <t>46.311</t>
  </si>
  <si>
    <t>Groothandel in consumptieaardappelen</t>
  </si>
  <si>
    <t>46.319</t>
  </si>
  <si>
    <t>Groothandel in groenten en fruit, m.u.v. consumptieaardappelen</t>
  </si>
  <si>
    <t>46.321</t>
  </si>
  <si>
    <t>Groothandel in vlees en vleesproducten, uitgezonderd vlees van wild en van gevogelte</t>
  </si>
  <si>
    <t>46.322</t>
  </si>
  <si>
    <t>Groothandel in vlees van wild en van gevogelte</t>
  </si>
  <si>
    <t>46.331</t>
  </si>
  <si>
    <t>Groothandel in zuivelproducten en eieren</t>
  </si>
  <si>
    <t>46.332</t>
  </si>
  <si>
    <t>Groothandel in spijsoliën en -vetten</t>
  </si>
  <si>
    <t>46.341</t>
  </si>
  <si>
    <t>Groothandel in wijnen en geestrijke dranken</t>
  </si>
  <si>
    <t>46.349</t>
  </si>
  <si>
    <t>Groothandel in dranken, algemeen assortiment</t>
  </si>
  <si>
    <t>46.350</t>
  </si>
  <si>
    <t>Groothandel in tabaksproducten</t>
  </si>
  <si>
    <t>46.360</t>
  </si>
  <si>
    <t>Groothandel in suiker, chocolade en suikerwerk</t>
  </si>
  <si>
    <t>46.370</t>
  </si>
  <si>
    <t>Groothandel in koffie, thee, cacao en specerijen</t>
  </si>
  <si>
    <t>46.381</t>
  </si>
  <si>
    <t>Groothandel in vis en schaal- en weekdieren</t>
  </si>
  <si>
    <t>46.382</t>
  </si>
  <si>
    <t>Groothandel in aardappelproducten</t>
  </si>
  <si>
    <t>46.383</t>
  </si>
  <si>
    <t>Groothandel in voedsel voor huisdieren</t>
  </si>
  <si>
    <t>46.389</t>
  </si>
  <si>
    <t>Groothandel in andere voedingsmiddelen, n.e.g.</t>
  </si>
  <si>
    <t>46.391</t>
  </si>
  <si>
    <t>Niet-gespecialiseerde groothandel in diepgevroren voedingsmiddelen</t>
  </si>
  <si>
    <t>46.392</t>
  </si>
  <si>
    <t>Niet-gespecialiseerde groothandel in niet-diepgevroren voedingsmiddelen, dranken en genotmiddelen</t>
  </si>
  <si>
    <t>46.411</t>
  </si>
  <si>
    <t>Groothandel in weefsels, stoffen en fournituren</t>
  </si>
  <si>
    <t>46.412</t>
  </si>
  <si>
    <t>Groothandel in huishoudtextiel en beddengoed</t>
  </si>
  <si>
    <t>46.419</t>
  </si>
  <si>
    <t>Groothandel in overig textiel</t>
  </si>
  <si>
    <t>46.421</t>
  </si>
  <si>
    <t>Groothandel in werkkleding</t>
  </si>
  <si>
    <t>46.422</t>
  </si>
  <si>
    <t>Groothandel in onderkleding</t>
  </si>
  <si>
    <t>46.423</t>
  </si>
  <si>
    <t>Groothandel in kleding, met uitzondering van werk- en onderkleding</t>
  </si>
  <si>
    <t>46.424</t>
  </si>
  <si>
    <t>Groothandel in kledingaccessoires</t>
  </si>
  <si>
    <t>46.425</t>
  </si>
  <si>
    <t>Groothandel in schoeisel</t>
  </si>
  <si>
    <t>46.431</t>
  </si>
  <si>
    <t>Groothandel in elektrische huishoudelijke apparaten en audio- en videoapparatuur</t>
  </si>
  <si>
    <t>46.432</t>
  </si>
  <si>
    <t>Groothandel in opgenomen beeld- en geluidsdragers</t>
  </si>
  <si>
    <t>46.433</t>
  </si>
  <si>
    <t>Groothandel in foto- en filmapparatuur en in andere optische artikelen</t>
  </si>
  <si>
    <t>46.441</t>
  </si>
  <si>
    <t>Groothandel in porselein en glaswerk</t>
  </si>
  <si>
    <t>46.442</t>
  </si>
  <si>
    <t>Groothandel in reinigingsmiddelen</t>
  </si>
  <si>
    <t>46.450</t>
  </si>
  <si>
    <t>Groothandel in parfumerieën en cosmetica</t>
  </si>
  <si>
    <t>46.460</t>
  </si>
  <si>
    <t>Groothandel in farmaceutische producten</t>
  </si>
  <si>
    <t>46.471</t>
  </si>
  <si>
    <t>Groothandel in huismeubilair</t>
  </si>
  <si>
    <t>46.472</t>
  </si>
  <si>
    <t>Groothandel in tapijten</t>
  </si>
  <si>
    <t>46.473</t>
  </si>
  <si>
    <t>Groothandel in verlichtingsapparatuur</t>
  </si>
  <si>
    <t>46.480</t>
  </si>
  <si>
    <t>Groothandel in uurwerken en sieraden</t>
  </si>
  <si>
    <t>46.491</t>
  </si>
  <si>
    <t>Groothandel in kranten, boeken en tijdschriften</t>
  </si>
  <si>
    <t>46.492</t>
  </si>
  <si>
    <t>Groothandel in kantoor- en schoolbenodigdheden</t>
  </si>
  <si>
    <t>46.493</t>
  </si>
  <si>
    <t>Groothandel in papier- en kartonwaren</t>
  </si>
  <si>
    <t>46.494</t>
  </si>
  <si>
    <t>Groothandel in niet-elektrische huishoudelijke artikelen</t>
  </si>
  <si>
    <t>46.495</t>
  </si>
  <si>
    <t>Groothandel in fietsen</t>
  </si>
  <si>
    <t>46.496</t>
  </si>
  <si>
    <t>Groothandel in sport- en kampeerartikelen, met uitzondering van fietsen</t>
  </si>
  <si>
    <t>46.497</t>
  </si>
  <si>
    <t>Groothandel in spellen en speelgoed</t>
  </si>
  <si>
    <t>46.498</t>
  </si>
  <si>
    <t>Groothandel in lederwaren en reisartikelen</t>
  </si>
  <si>
    <t>46.499</t>
  </si>
  <si>
    <t>Groothandel in andere consumentenartikelen, n.e.g.</t>
  </si>
  <si>
    <t>46.510</t>
  </si>
  <si>
    <t>Groothandel in computers, randapparatuur en software</t>
  </si>
  <si>
    <t>46.520</t>
  </si>
  <si>
    <t>Groothandel in elektronische en telecommunicatieapparatuur en delen  daarvan</t>
  </si>
  <si>
    <t>46.610</t>
  </si>
  <si>
    <t>Groothandel in machines, werktuigen en toebehoren voor de  landbouw</t>
  </si>
  <si>
    <t>46.620</t>
  </si>
  <si>
    <t>Groothandel in gereedschapswerktuigen</t>
  </si>
  <si>
    <t>46.630</t>
  </si>
  <si>
    <t>Groothandel in machines voor de mijnbouw, de bouwnijverheid en de weg- en waterbouw</t>
  </si>
  <si>
    <t>46.640</t>
  </si>
  <si>
    <t>Groothandel in machines voor de textielindustrie en in naai- en breimachines</t>
  </si>
  <si>
    <t>46.650</t>
  </si>
  <si>
    <t>Groothandel in kantoormeubelen</t>
  </si>
  <si>
    <t>46.660</t>
  </si>
  <si>
    <t>Groothandel in andere kantoormachines en kantoorbenodigdheden, met uitzondering van computers en randapparatuur</t>
  </si>
  <si>
    <t>46.691</t>
  </si>
  <si>
    <t>Groothandel in machines voor de productie van voedings- en genotmiddelen</t>
  </si>
  <si>
    <t>46.692</t>
  </si>
  <si>
    <t>Groothandel in verpakkingsmachines en weegtoestellen</t>
  </si>
  <si>
    <t>46.693</t>
  </si>
  <si>
    <t>Groothandel in elektrisch materiaal, inclusief installatiemateriaal</t>
  </si>
  <si>
    <t>46.694</t>
  </si>
  <si>
    <t>Groothandel in hijs-, hef- en transportwerktuigen</t>
  </si>
  <si>
    <t>46.695</t>
  </si>
  <si>
    <t>Groothandel in pompen en compressoren</t>
  </si>
  <si>
    <t>46.696</t>
  </si>
  <si>
    <t>Groothandel in meet-, controle- en navigatieinstrumenten</t>
  </si>
  <si>
    <t>46.697</t>
  </si>
  <si>
    <t>Groothandel in machines en apparaten voor de warmte-, koel- en vriestechniek voor industrieel gebruik</t>
  </si>
  <si>
    <t>46.699</t>
  </si>
  <si>
    <t>Groothandel in andere machines en werktuigen, n.e.g.</t>
  </si>
  <si>
    <t>46.710</t>
  </si>
  <si>
    <t>Groothandel in vaste, vloeibare en gasvormige brandstoffen en aanverwante producten</t>
  </si>
  <si>
    <t>46.720</t>
  </si>
  <si>
    <t>Groothandel in metalen en metaalertsen</t>
  </si>
  <si>
    <t>46.731</t>
  </si>
  <si>
    <t>Groothandel in bouwmaterialen, algemeen assortiment</t>
  </si>
  <si>
    <t>46.732</t>
  </si>
  <si>
    <t>Groothandel in hout</t>
  </si>
  <si>
    <t>46.733</t>
  </si>
  <si>
    <t>Groothandel in behang, verf en woningtextiel</t>
  </si>
  <si>
    <t>46.734</t>
  </si>
  <si>
    <t>Groothandel in vlakglas</t>
  </si>
  <si>
    <t>46.735</t>
  </si>
  <si>
    <t>Groothandel in vloer- en wandtegels</t>
  </si>
  <si>
    <t>46.736</t>
  </si>
  <si>
    <t>Groothandel in sanitair</t>
  </si>
  <si>
    <t>46.739</t>
  </si>
  <si>
    <t>Groothandel in overige bouwmaterialen</t>
  </si>
  <si>
    <t>46.741</t>
  </si>
  <si>
    <t>Groothandel in ijzerwaren</t>
  </si>
  <si>
    <t>46.742</t>
  </si>
  <si>
    <t>Groothandel in installatiemateriaal voor loodgieterswerk en verwarming</t>
  </si>
  <si>
    <t>46.751</t>
  </si>
  <si>
    <t>Groothandel in chemische producten voor industrieel gebruik</t>
  </si>
  <si>
    <t>46.752</t>
  </si>
  <si>
    <t>Groothandel in kunstmeststoffen en andere agrochemische producten</t>
  </si>
  <si>
    <t>46.761</t>
  </si>
  <si>
    <t>Groothandel in diamant en andere edelstenen</t>
  </si>
  <si>
    <t>46.769</t>
  </si>
  <si>
    <t>Groothandel in andere intermediaire producten, n.e.g.</t>
  </si>
  <si>
    <t>46.771</t>
  </si>
  <si>
    <t>Groothandel in autosloopmateriaal</t>
  </si>
  <si>
    <t>46.772</t>
  </si>
  <si>
    <t>Groothandel in ijzer- en staalschroot en in oude non-ferrometalen</t>
  </si>
  <si>
    <t>46.779</t>
  </si>
  <si>
    <t>Groothandel in afval en schroot, n.e.g.</t>
  </si>
  <si>
    <t>46.900</t>
  </si>
  <si>
    <t>Niet-gespecialiseerde groothandel</t>
  </si>
  <si>
    <t>47.111</t>
  </si>
  <si>
    <t>Detailhandel in niet-gespecialiseerde winkels in diepvriesproducten</t>
  </si>
  <si>
    <t>47.112</t>
  </si>
  <si>
    <t>Detailhandel in niet-gespecialiseerde winkels waarbij voedings- en genotmiddelen overheersen (verkoopsoppervlakte &lt; 100 m²)</t>
  </si>
  <si>
    <t>47.113</t>
  </si>
  <si>
    <t>Detailhandel in niet-gespecialiseerde winkels waarbij voedings- en genotmiddelen overheersen (verkoopsoppervlakte tussen 100 m² en minder dan 400 m²)</t>
  </si>
  <si>
    <t>47.114</t>
  </si>
  <si>
    <t>Detailhandel in niet-gespecialiseerde winkels waarbij voedings- en genotmiddelen overheersen (verkoopsoppervlakte tussen 400 m² en minder dan 2500 m²)</t>
  </si>
  <si>
    <t>47.115</t>
  </si>
  <si>
    <t>Detailhandel in niet-gespecialiseerde winkels waarbij voedings- en genotmiddelen overheersen (verkoopsoppervlakte = 2500 m²)</t>
  </si>
  <si>
    <t>47.191</t>
  </si>
  <si>
    <t>Detailhandel in niet-gespecialiseerde winkels waarbij voedings- en genotmiddelen niet overheersen (verkoopoppervlakte &lt; 2500 m²)</t>
  </si>
  <si>
    <t>47.192</t>
  </si>
  <si>
    <t>Detailhandel in niet-gespecialiseerde winkels waarbij voedings- en genotmiddelen niet overheersen (verkoopoppervlakte. = 2500 m²)</t>
  </si>
  <si>
    <t>47.210</t>
  </si>
  <si>
    <t>Detailhandel in groenten en fruit in gespecialiseerde winkels</t>
  </si>
  <si>
    <t>47.221</t>
  </si>
  <si>
    <t>Detailhandel in vlees en vleesproducten in gespecialiseerde winkels, m.u.v. vlees van wild  en van gevogelte</t>
  </si>
  <si>
    <t>47.222</t>
  </si>
  <si>
    <t>Detailhandel in vlees van wild en van gevogelte in gespecialiseerde winkels</t>
  </si>
  <si>
    <t>47.230</t>
  </si>
  <si>
    <t>Detailhandel in vis en schaal- en weekdieren in gespecialiseerde winkels</t>
  </si>
  <si>
    <t>47.241</t>
  </si>
  <si>
    <t>Detailhandel in brood en banketbakkerswerk in gespecialiseerde winkels (koude bakkers)</t>
  </si>
  <si>
    <t>47.242</t>
  </si>
  <si>
    <t>Detailhandel in chocolade en suikerwerk in gespecialiseerde winkels</t>
  </si>
  <si>
    <t>47.251</t>
  </si>
  <si>
    <t>Detailhandel in wijnen en geestrijke dranken in gespecialiseerde winkels</t>
  </si>
  <si>
    <t>47.252</t>
  </si>
  <si>
    <t>Detailhandel in dranken in gespecialiseerde winkels, algemeen assortiment</t>
  </si>
  <si>
    <t>47.260</t>
  </si>
  <si>
    <t>Detailhandel in tabaksproducten in gespecialiseerde winkels</t>
  </si>
  <si>
    <t>47.291</t>
  </si>
  <si>
    <t>Detailhandel in zuivelproducten en eieren in gespecialiseerde winkels</t>
  </si>
  <si>
    <t>47.299</t>
  </si>
  <si>
    <t>Overige detailhandel in voedingsmiddelen in gespecialiseerde winkels, n.e.g.</t>
  </si>
  <si>
    <t>47.300</t>
  </si>
  <si>
    <t>Detailhandel in motorbrandstoffen in gespecialiseerde winkels</t>
  </si>
  <si>
    <t>47.410</t>
  </si>
  <si>
    <t>Detailhandel in computers, randapparatuur en software in gespecialiseerde winkels</t>
  </si>
  <si>
    <t>47.420</t>
  </si>
  <si>
    <t>Detailhandel in telecommunicatieapparatuur in gespecialiseerde winkels</t>
  </si>
  <si>
    <t>47.430</t>
  </si>
  <si>
    <t>Detailhandel in audio- en videoapparatuur in gespecialiseerde winkels</t>
  </si>
  <si>
    <t>47.511</t>
  </si>
  <si>
    <t>Detailhandel in kledingstoffen in gespecialiseerde winkels</t>
  </si>
  <si>
    <t>47.512</t>
  </si>
  <si>
    <t>Detailhandel in huishoudtextiel en beddengoed in gespecialiseerde winkels</t>
  </si>
  <si>
    <t>47.513</t>
  </si>
  <si>
    <t>Detailhandel in breigarens, handwerken en fournituren in gespecialiseerde winkels</t>
  </si>
  <si>
    <t>47.519</t>
  </si>
  <si>
    <t>Detailhandel in overig textiel in gespecialiseerde winkels</t>
  </si>
  <si>
    <t>47.521</t>
  </si>
  <si>
    <t>Bouwmarkten en andere doe-het-zelfzaken in bouwmaterialen, algemeen assortiment</t>
  </si>
  <si>
    <t>47.522</t>
  </si>
  <si>
    <t>Detailhandel in houten bouw- en tuinmaterialen in gespecialiseerde winkels</t>
  </si>
  <si>
    <t>47.523</t>
  </si>
  <si>
    <t>Detailhandel in wand- en vloertegels in gespecialiseerde winkels</t>
  </si>
  <si>
    <t>47.524</t>
  </si>
  <si>
    <t>Detailhandel in parket-, laminaat- en kurkvloeren in gespecialiseerde winkels</t>
  </si>
  <si>
    <t>47.525</t>
  </si>
  <si>
    <t>Detailhandel in ijzerwaren en gereedschappen in gespecialiseerde winkels</t>
  </si>
  <si>
    <t>47.526</t>
  </si>
  <si>
    <t>Detailhandel in verf en verfwaren in gespecialiseerde winkels</t>
  </si>
  <si>
    <t>47.527</t>
  </si>
  <si>
    <t>Detailhandel in sanitaire artikelen en sanitair installatiemateriaal in gespecialiseerde winkels</t>
  </si>
  <si>
    <t>47.529</t>
  </si>
  <si>
    <t>Detailhandel in overige bouwmaterialen in gespecialiseerde winkels</t>
  </si>
  <si>
    <t>47.530</t>
  </si>
  <si>
    <t>Detailhandel in tapijten en andere vloerbedekking en wandbekleding in  gespecialiseerde winkels</t>
  </si>
  <si>
    <t>47.540</t>
  </si>
  <si>
    <t>Detailhandel in elektrische huishoudapparaten in gespecialiseerde winkels</t>
  </si>
  <si>
    <t>47.591</t>
  </si>
  <si>
    <t>Detailhandel in huismeubilair in gespecialiseerde winkels</t>
  </si>
  <si>
    <t>47.592</t>
  </si>
  <si>
    <t>Detailhandel in verlichtingsartikelen in gespecialiseerde winkels</t>
  </si>
  <si>
    <t>47.593</t>
  </si>
  <si>
    <t>Detailhandel in glas-, porselein- en aardewerk en in niet-elektrische huishoudelijke artikelen in gespecialiseerde winkels</t>
  </si>
  <si>
    <t>47.594</t>
  </si>
  <si>
    <t>Detailhandel in muziekinstrumenten in gespecialiseerde winkels</t>
  </si>
  <si>
    <t>47.599</t>
  </si>
  <si>
    <t>Detailhandel in andere huishoudelijke artikelen in gespecialiseerde winkels, n.e.g.</t>
  </si>
  <si>
    <t>47.610</t>
  </si>
  <si>
    <t>Detailhandel in boeken in gespecialiseerde winkels</t>
  </si>
  <si>
    <t>47.620</t>
  </si>
  <si>
    <t>Detailhandel in kranten en kantoorbehoeften in gespecialiseerde  winkels</t>
  </si>
  <si>
    <t>47.630</t>
  </si>
  <si>
    <t>Detailhandel in audio- en video-opnamen in gespecialiseerde winkels</t>
  </si>
  <si>
    <t>47.640</t>
  </si>
  <si>
    <t>Detailhandel in sport- en kampeerartikelen in gespecialiseerde winkels</t>
  </si>
  <si>
    <t>47.650</t>
  </si>
  <si>
    <t>Detailhandel in spellen en speelgoed in gespecialiseerde winkels</t>
  </si>
  <si>
    <t>47.711</t>
  </si>
  <si>
    <t>Detailhandel in damesbovenkleding in gespecialiseerde winkels</t>
  </si>
  <si>
    <t>47.712</t>
  </si>
  <si>
    <t>Detailhandel in herenbovenkleding in gespecialiseerde winkels</t>
  </si>
  <si>
    <t>47.713</t>
  </si>
  <si>
    <t>Detailhandel in baby- en kinderbovenkleding in gespecialiseerde winkels</t>
  </si>
  <si>
    <t>47.714</t>
  </si>
  <si>
    <t>Detailhandel in onderkleding, lingerie en strand- en badkleding in gespecialiseerde winkels</t>
  </si>
  <si>
    <t>47.715</t>
  </si>
  <si>
    <t>Detailhandel in kledingaccessoires in gespecialiseerde winkels</t>
  </si>
  <si>
    <t>47.716</t>
  </si>
  <si>
    <t>Detailhandel in dames-, heren-, baby- en kinderboven- en onderkleding en kledingaccessoires in gespecialiseerde winkels (algemeen assortiment)</t>
  </si>
  <si>
    <t>47.721</t>
  </si>
  <si>
    <t>Detailhandel in schoeisel in gespecialiseerde winkels</t>
  </si>
  <si>
    <t>47.722</t>
  </si>
  <si>
    <t>Detailhandel in lederwaren en reisartikelen in gespecialiseerde winkels</t>
  </si>
  <si>
    <t>47.730</t>
  </si>
  <si>
    <t>Apotheken</t>
  </si>
  <si>
    <t>47.740</t>
  </si>
  <si>
    <t>Detailhandel in medische en orthopedische artikelen in gespecialiseerde winkels</t>
  </si>
  <si>
    <t>47.750</t>
  </si>
  <si>
    <t>Detailhandel in cosmetica en toiletartikelen in gespecialiseerde winkels</t>
  </si>
  <si>
    <t>47.761</t>
  </si>
  <si>
    <t>Detailhandel in bloemen, planten, zaden en kunstmeststoffen in gespecialiseerde winkels</t>
  </si>
  <si>
    <t>47.762</t>
  </si>
  <si>
    <t>Detailhandel in huisdieren, voedsel voor huisdieren en benodigdheden daarvoor in gespecialiseerde winkels</t>
  </si>
  <si>
    <t>47.770</t>
  </si>
  <si>
    <t>Detailhandel in uurwerken en sieraden in gespecialiseerde winkels</t>
  </si>
  <si>
    <t>47.781</t>
  </si>
  <si>
    <t>Detailhandel in vaste, vloeibare en gasvormige brandstoffen in gespecialiseerde winkels, m.u.v. motorbrandstoffen</t>
  </si>
  <si>
    <t>47.782</t>
  </si>
  <si>
    <t>Detailhandel in fotografische en optische artikelen en in precisieinstrumenten in gespecialiseerde winkels</t>
  </si>
  <si>
    <t>47.783</t>
  </si>
  <si>
    <t>Detailhandel in wapens en munitie in gespecialiseerde winkels</t>
  </si>
  <si>
    <t>47.784</t>
  </si>
  <si>
    <t>Detailhandel in drogisterijartikelen en onderhoudsproducten in gespecialiseerde winkels</t>
  </si>
  <si>
    <t>47.785</t>
  </si>
  <si>
    <t>Detailhandel in fietsen in gespecialiseerde winkels</t>
  </si>
  <si>
    <t>47.786</t>
  </si>
  <si>
    <t>Detailhandel in souvenirs en religieuze artikelen in gespecialiseerde winkels</t>
  </si>
  <si>
    <t>47.787</t>
  </si>
  <si>
    <t>Detailhandel in nieuwe kunstvoorwerpen in gespecialiseerde winkels</t>
  </si>
  <si>
    <t>47.788</t>
  </si>
  <si>
    <t>Detailhandel in babyartikelen (algemeen assortiment)</t>
  </si>
  <si>
    <t>47.789</t>
  </si>
  <si>
    <t>Overige detailhandel in nieuwe artikelen in gespecialiseerde winkels, n.e.g.</t>
  </si>
  <si>
    <t>47.791</t>
  </si>
  <si>
    <t>Detailhandel in antiquiteiten in winkels</t>
  </si>
  <si>
    <t>47.792</t>
  </si>
  <si>
    <t>Detailhandel in tweedehandskleding in winkels</t>
  </si>
  <si>
    <t>47.793</t>
  </si>
  <si>
    <t>Detailhandel in andere tweedehandsgoederen in winkels, m.u.v. tweedehandskleding</t>
  </si>
  <si>
    <t>47.810</t>
  </si>
  <si>
    <t>Markt- en straathandel in voedings- en genotmiddelen</t>
  </si>
  <si>
    <t>47.820</t>
  </si>
  <si>
    <t>Markt- en straathandel in textiel, kleding en schoeisel</t>
  </si>
  <si>
    <t>47.890</t>
  </si>
  <si>
    <t>Markt- en straathandel in andere artikelen</t>
  </si>
  <si>
    <t>47.910</t>
  </si>
  <si>
    <t>Detailhandel via postorderbedrijven of via internet</t>
  </si>
  <si>
    <t>47.990</t>
  </si>
  <si>
    <t>Overige detailhandel, niet in winkels en exclusief markt- en straathandel</t>
  </si>
  <si>
    <t>49.100</t>
  </si>
  <si>
    <t>Personenvervoer per spoor, m.u.v. personenvervoer per spoor binnen steden of voorsteden</t>
  </si>
  <si>
    <t>49.200</t>
  </si>
  <si>
    <t>Goederenvervoer per spoor</t>
  </si>
  <si>
    <t>49.310</t>
  </si>
  <si>
    <t>Personenvervoer te land binnen steden of voorsteden</t>
  </si>
  <si>
    <t>49.320</t>
  </si>
  <si>
    <t>Exploitatie van taxi's</t>
  </si>
  <si>
    <t>49.390</t>
  </si>
  <si>
    <t>Overig personenvervoer te land, n.e.g.</t>
  </si>
  <si>
    <t>49.410</t>
  </si>
  <si>
    <t>Goederenvervoer over de weg, m.u.v. verhuisbedrijven</t>
  </si>
  <si>
    <t>49.420</t>
  </si>
  <si>
    <t>Verhuisbedrijven</t>
  </si>
  <si>
    <t>49.500</t>
  </si>
  <si>
    <t>Vervoer via pijpleidingen</t>
  </si>
  <si>
    <t>50.100</t>
  </si>
  <si>
    <t>Personenvervoer over zee- en kustwateren</t>
  </si>
  <si>
    <t>50.200</t>
  </si>
  <si>
    <t>Goederenvervoer over zee- en kustwateren</t>
  </si>
  <si>
    <t>50.300</t>
  </si>
  <si>
    <t>Personenvervoer over binnenwateren</t>
  </si>
  <si>
    <t>50.400</t>
  </si>
  <si>
    <t>Goederenvervoer over binnenwateren</t>
  </si>
  <si>
    <t>51.100</t>
  </si>
  <si>
    <t>Personenvervoer door de lucht</t>
  </si>
  <si>
    <t>51.210</t>
  </si>
  <si>
    <t>Goederenvervoer door de lucht</t>
  </si>
  <si>
    <t>51.220</t>
  </si>
  <si>
    <t>Ruimtevaart</t>
  </si>
  <si>
    <t>52.100</t>
  </si>
  <si>
    <t>Opslag in koelpakhuizen en overige opslag</t>
  </si>
  <si>
    <t>52.210</t>
  </si>
  <si>
    <t>Diensten in verband met vervoer te land</t>
  </si>
  <si>
    <t>52.220</t>
  </si>
  <si>
    <t>Diensten in verband met vervoer over water</t>
  </si>
  <si>
    <t>52.230</t>
  </si>
  <si>
    <t>Diensten in verband met de luchtvaart</t>
  </si>
  <si>
    <t>52.241</t>
  </si>
  <si>
    <t>Vrachtbehandeling in zeehavens</t>
  </si>
  <si>
    <t>52.249</t>
  </si>
  <si>
    <t>Overige vrachtbehandeling, exclusief in zeehavens</t>
  </si>
  <si>
    <t>52.290</t>
  </si>
  <si>
    <t>Overige vervoerondersteunende activiteiten</t>
  </si>
  <si>
    <t>53.100</t>
  </si>
  <si>
    <t>Postdiensten in het kader van de universele dienstverplichting</t>
  </si>
  <si>
    <t>53.200</t>
  </si>
  <si>
    <t>Overige posterijen en koeriers</t>
  </si>
  <si>
    <t>55.100</t>
  </si>
  <si>
    <t>Hotels en dergelijke accommodatie</t>
  </si>
  <si>
    <t>55.201</t>
  </si>
  <si>
    <t>Jeugdherbergen en jeugdverblijfcentra</t>
  </si>
  <si>
    <t>55.202</t>
  </si>
  <si>
    <t>Vakantieparken</t>
  </si>
  <si>
    <t>55.203</t>
  </si>
  <si>
    <t>Gites, vakantiewoningen en -appartementen</t>
  </si>
  <si>
    <t>55.204</t>
  </si>
  <si>
    <t>Gastenkamers</t>
  </si>
  <si>
    <t>55.209</t>
  </si>
  <si>
    <t>Vakantieverblijven en andere accommodatie voor kort verblijf, n.e.g.</t>
  </si>
  <si>
    <t>55.300</t>
  </si>
  <si>
    <t>Kampeerterreinen en kampeerauto- en caravanterreinen</t>
  </si>
  <si>
    <t>55.900</t>
  </si>
  <si>
    <t>Overige accommodatie</t>
  </si>
  <si>
    <t>56.101</t>
  </si>
  <si>
    <t>Eetgelegenheden met volledige bediening</t>
  </si>
  <si>
    <t>56.102</t>
  </si>
  <si>
    <t>Eetgelegenheden met beperkte bediening</t>
  </si>
  <si>
    <t>56.210</t>
  </si>
  <si>
    <t>Catering</t>
  </si>
  <si>
    <t>56.290</t>
  </si>
  <si>
    <t>Overige eetgelegenheden</t>
  </si>
  <si>
    <t>56.301</t>
  </si>
  <si>
    <t>Cafés en bars</t>
  </si>
  <si>
    <t>56.302</t>
  </si>
  <si>
    <t>Discotheken, dancings en dergelijke</t>
  </si>
  <si>
    <t>56.309</t>
  </si>
  <si>
    <t>Andere drinkgelegenheden</t>
  </si>
  <si>
    <t>58.110</t>
  </si>
  <si>
    <t>Uitgeverijen van boeken</t>
  </si>
  <si>
    <t>58.120</t>
  </si>
  <si>
    <t>Uitgeverijen van adresboeken en mailinglijsten</t>
  </si>
  <si>
    <t>58.130</t>
  </si>
  <si>
    <t>Uitgeverijen van kranten</t>
  </si>
  <si>
    <t>58.140</t>
  </si>
  <si>
    <t>Uitgeverijen van tijdschriften</t>
  </si>
  <si>
    <t>58.190</t>
  </si>
  <si>
    <t>Overige uitgeverijen</t>
  </si>
  <si>
    <t>58.210</t>
  </si>
  <si>
    <t>Uitgeverijen van computerspellen</t>
  </si>
  <si>
    <t>58.290</t>
  </si>
  <si>
    <t>Overige uitgeverijen van software</t>
  </si>
  <si>
    <t>59.111</t>
  </si>
  <si>
    <t>Productie van bioscoopfilms</t>
  </si>
  <si>
    <t>59.112</t>
  </si>
  <si>
    <t>Productie van televisiefilms</t>
  </si>
  <si>
    <t>59.113</t>
  </si>
  <si>
    <t>Productie van films, m.u.v. bioscoop- en televisiefilms</t>
  </si>
  <si>
    <t>59.114</t>
  </si>
  <si>
    <t>Productie van televisieprogramma's</t>
  </si>
  <si>
    <t>59.120</t>
  </si>
  <si>
    <t>Activiteiten in verband met films en video- en televisieprogramma's na de productie</t>
  </si>
  <si>
    <t>59.130</t>
  </si>
  <si>
    <t>Distributie van films en video- en televisieprogramma's</t>
  </si>
  <si>
    <t>59.140</t>
  </si>
  <si>
    <t>Vertoning van films</t>
  </si>
  <si>
    <t>59.201</t>
  </si>
  <si>
    <t>Maken van geluidsopnamen</t>
  </si>
  <si>
    <t>59.202</t>
  </si>
  <si>
    <t>Geluidsopnamestudio's</t>
  </si>
  <si>
    <t>59.203</t>
  </si>
  <si>
    <t>Uitgeverijen van muziekopnamen</t>
  </si>
  <si>
    <t>59.209</t>
  </si>
  <si>
    <t>Overige diensten in verband met het maken van geluidsopnamen</t>
  </si>
  <si>
    <t>60.100</t>
  </si>
  <si>
    <t>Uitzenden van radioprogramma's</t>
  </si>
  <si>
    <t>60.200</t>
  </si>
  <si>
    <t>Programmeren en uitzenden van televisieprogramma's</t>
  </si>
  <si>
    <t>61.100</t>
  </si>
  <si>
    <t>Draadgebonden telecommunicatie</t>
  </si>
  <si>
    <t>61.200</t>
  </si>
  <si>
    <t>Draadloze telecommunicatie</t>
  </si>
  <si>
    <t>61.300</t>
  </si>
  <si>
    <t>Telecommunicatie via satelliet</t>
  </si>
  <si>
    <t>61.900</t>
  </si>
  <si>
    <t>Overige telecommunicatie</t>
  </si>
  <si>
    <t>62.010</t>
  </si>
  <si>
    <t>Ontwerpen en programmeren van computerprogramma's</t>
  </si>
  <si>
    <t>62.020</t>
  </si>
  <si>
    <t>Computerconsultancy-activiteiten</t>
  </si>
  <si>
    <t>62.030</t>
  </si>
  <si>
    <t>Beheer van computerfaciliteiten</t>
  </si>
  <si>
    <t>62.090</t>
  </si>
  <si>
    <t>Overige diensten op het gebied van informatietechnologie en computer</t>
  </si>
  <si>
    <t>63.110</t>
  </si>
  <si>
    <t>Gegevensverwerking, webhosting en aanverwante activiteiten</t>
  </si>
  <si>
    <t>63.120</t>
  </si>
  <si>
    <t>Webportalen</t>
  </si>
  <si>
    <t>63.910</t>
  </si>
  <si>
    <t>Persagentschappen</t>
  </si>
  <si>
    <t>63.990</t>
  </si>
  <si>
    <t>Overige dienstverlenende activiteiten op het gebied van informatie, n.e. g.</t>
  </si>
  <si>
    <t>64.110</t>
  </si>
  <si>
    <t>Centrale banken</t>
  </si>
  <si>
    <t>64.190</t>
  </si>
  <si>
    <t>Overige geldscheppende financiële instellingen</t>
  </si>
  <si>
    <t>64.200</t>
  </si>
  <si>
    <t>Holdings</t>
  </si>
  <si>
    <t>64.300</t>
  </si>
  <si>
    <t>Beleggingstrusts en -fondsen en vergelijkbare financiële instellingen</t>
  </si>
  <si>
    <t>64.910</t>
  </si>
  <si>
    <t>Financiële lease</t>
  </si>
  <si>
    <t>64.921</t>
  </si>
  <si>
    <t>Verstrekken van verbruikskrediet</t>
  </si>
  <si>
    <t>64.922</t>
  </si>
  <si>
    <t>Verstrekken van hypothecair krediet</t>
  </si>
  <si>
    <t>64.929</t>
  </si>
  <si>
    <t>Overige kredietvertsrekking, n.e.g.</t>
  </si>
  <si>
    <t>64.991</t>
  </si>
  <si>
    <t>Factoring</t>
  </si>
  <si>
    <t>64.992</t>
  </si>
  <si>
    <t>Activiteiten van beursvennootschappen</t>
  </si>
  <si>
    <t>64.999</t>
  </si>
  <si>
    <t>Overige financiële dienstverlening</t>
  </si>
  <si>
    <t>65.111</t>
  </si>
  <si>
    <t>Rechtstreekse verzekeringsverrichtingen leven</t>
  </si>
  <si>
    <t>65.112</t>
  </si>
  <si>
    <t>Activiteiten van gemengde verzekeringsondernemingen, overwegend leven</t>
  </si>
  <si>
    <t>65.121</t>
  </si>
  <si>
    <t>Rechtstreekse verzekeringsverrichtingen niet-leven</t>
  </si>
  <si>
    <t>65.122</t>
  </si>
  <si>
    <t>Activiteiten van gemengde verzekeringsondernemingen, overwegend niet-leven</t>
  </si>
  <si>
    <t>65.200</t>
  </si>
  <si>
    <t>Herverzekeringen</t>
  </si>
  <si>
    <t>65.300</t>
  </si>
  <si>
    <t>Pensioenfondsen</t>
  </si>
  <si>
    <t>66.110</t>
  </si>
  <si>
    <t>Beheer van financiële markten</t>
  </si>
  <si>
    <t>66.120</t>
  </si>
  <si>
    <t>Effecten- en goederenhandel</t>
  </si>
  <si>
    <t>66.191</t>
  </si>
  <si>
    <t>Agenten en makelaars in bankdiensten</t>
  </si>
  <si>
    <t>66.199</t>
  </si>
  <si>
    <t>Overige ondersteunende activiteiten in verband met financiële diensten, exclusief verzekeringen en pensioenfondsen, n.e.g.</t>
  </si>
  <si>
    <t>66.210</t>
  </si>
  <si>
    <t>Risicoanalisten en schadetaxateurs</t>
  </si>
  <si>
    <t>66.220</t>
  </si>
  <si>
    <t>Verzekeringsagenten en -makelaars</t>
  </si>
  <si>
    <t>66.290</t>
  </si>
  <si>
    <t>Overige ondersteunende activiteiten in verband met verzekeringen en pensioenfondsen</t>
  </si>
  <si>
    <t>66.300</t>
  </si>
  <si>
    <t>Vermogensbeheer</t>
  </si>
  <si>
    <t>68.100</t>
  </si>
  <si>
    <t>Handel in eigen onroerend goed</t>
  </si>
  <si>
    <t>68.201</t>
  </si>
  <si>
    <t>Verhuur en exploitatie van eigen of geleasd residentieel onroerend goed, exclusief sociale woningen</t>
  </si>
  <si>
    <t>68.202</t>
  </si>
  <si>
    <t>Verhuur en exploitatie van sociale woningen</t>
  </si>
  <si>
    <t>68.203</t>
  </si>
  <si>
    <t>Verhuur en exploitatie van eigen of geleasd niet-residentieel onroerend goed, exclusief terreinen</t>
  </si>
  <si>
    <t>68.204</t>
  </si>
  <si>
    <t>Verhuur en exploitatie van terreinen</t>
  </si>
  <si>
    <t>68.311</t>
  </si>
  <si>
    <t>Bemiddeling bij de aankoop, verkoop en verhuur van onroerend goed voor een vast bedrag of op contractbasis</t>
  </si>
  <si>
    <t>68.312</t>
  </si>
  <si>
    <t>Schatten en evalueren van onroerend goed voor een vast bedrag of op contractbasis</t>
  </si>
  <si>
    <t>68.321</t>
  </si>
  <si>
    <t>Beheer van residentieel onroerend goed voor een vast bedrag of op contractbasis</t>
  </si>
  <si>
    <t>68.322</t>
  </si>
  <si>
    <t>Beheer van niet-residentieel onroerend goed voor een vast bedrag of op contractbasis</t>
  </si>
  <si>
    <t>69.101</t>
  </si>
  <si>
    <t>Activiteiten van advocaten</t>
  </si>
  <si>
    <t>69.102</t>
  </si>
  <si>
    <t>Activiteiten van notarissen</t>
  </si>
  <si>
    <t>69.103</t>
  </si>
  <si>
    <t>Activiteiten van deurwaarders</t>
  </si>
  <si>
    <t>69.109</t>
  </si>
  <si>
    <t>Overige rechtskundige dienstverlening</t>
  </si>
  <si>
    <t>69.201</t>
  </si>
  <si>
    <t>Accountants en belastingconsulenten</t>
  </si>
  <si>
    <t>69.202</t>
  </si>
  <si>
    <t>Boekhouders en boekhouders-fiscalisten</t>
  </si>
  <si>
    <t>69.203</t>
  </si>
  <si>
    <t>Bedrijfsrevisoren</t>
  </si>
  <si>
    <t>70.100</t>
  </si>
  <si>
    <t>Activiteiten van hoofdkantoren</t>
  </si>
  <si>
    <t>70.210</t>
  </si>
  <si>
    <t>Adviesbureaus op het gebied van public relations en communicatie</t>
  </si>
  <si>
    <t>70.220</t>
  </si>
  <si>
    <t>Overige adviesbureaus op het gebied van bedrijfsbeheer; adviesbureaus  op het gebied van bedrijfsvoering</t>
  </si>
  <si>
    <t>71.111</t>
  </si>
  <si>
    <t>Bouwarchitecten</t>
  </si>
  <si>
    <t>71.112</t>
  </si>
  <si>
    <t>Interieurarchitecten</t>
  </si>
  <si>
    <t>71.113</t>
  </si>
  <si>
    <t>Stedebouwkundige en tuin- en landschapsarchitecten</t>
  </si>
  <si>
    <t>71.121</t>
  </si>
  <si>
    <t>Ingenieurs en aanverwante technische adviseurs, exclusief landmeters</t>
  </si>
  <si>
    <t>71.122</t>
  </si>
  <si>
    <t>Landmeters</t>
  </si>
  <si>
    <t>71.201</t>
  </si>
  <si>
    <t>Technische controle van motorvoertuigen</t>
  </si>
  <si>
    <t>71.209</t>
  </si>
  <si>
    <t>Overige technische testen en toetsen</t>
  </si>
  <si>
    <t>72.110</t>
  </si>
  <si>
    <t>Speur- en ontwikkelingswerk op biotechnologisch gebied</t>
  </si>
  <si>
    <t>72.190</t>
  </si>
  <si>
    <t>Overig speur- en ontwikkelingswerk op natuurwetenschappelijk  gebied</t>
  </si>
  <si>
    <t>72.200</t>
  </si>
  <si>
    <t>Speur- en ontwikkelingswerk op het gebied van de maatschappij- en geesteswetenschappen</t>
  </si>
  <si>
    <t>73.110</t>
  </si>
  <si>
    <t>Reclamebureaus</t>
  </si>
  <si>
    <t>73.120</t>
  </si>
  <si>
    <t>Mediarepresentatie</t>
  </si>
  <si>
    <t>73.200</t>
  </si>
  <si>
    <t>Markt- en opinieonderzoekbureaus</t>
  </si>
  <si>
    <t>74.101</t>
  </si>
  <si>
    <t>Ontwerpen van textielpatronen, kleding, juwelen, meubels en decoratieartikelen</t>
  </si>
  <si>
    <t>74.102</t>
  </si>
  <si>
    <t>Activiteiten van industriële designers</t>
  </si>
  <si>
    <t>74.103</t>
  </si>
  <si>
    <t>Activiteiten van grafische designers</t>
  </si>
  <si>
    <t>74.104</t>
  </si>
  <si>
    <t>Activiteiten van interieurdecorateurs</t>
  </si>
  <si>
    <t>74.105</t>
  </si>
  <si>
    <t>Activiteiten van decorateur-etalagisten</t>
  </si>
  <si>
    <t>74.109</t>
  </si>
  <si>
    <t>Overige activiteiten van gespecialiseerde designers</t>
  </si>
  <si>
    <t>74.201</t>
  </si>
  <si>
    <t>Activiteiten van fotografen, met uitzondering van persfotografen</t>
  </si>
  <si>
    <t>74.202</t>
  </si>
  <si>
    <t>Activiteiten van persfotografen</t>
  </si>
  <si>
    <t>74.209</t>
  </si>
  <si>
    <t>Overige fotografische activiteiten</t>
  </si>
  <si>
    <t>74.300</t>
  </si>
  <si>
    <t>Vertalers en tolken</t>
  </si>
  <si>
    <t>74.901</t>
  </si>
  <si>
    <t>Activiteiten van managers van artiesten, sportlui en overige bekende pesonaliteiten</t>
  </si>
  <si>
    <t>74.909</t>
  </si>
  <si>
    <t>Overige gespecialiseerde wetenschappelijke en technische activiteiten</t>
  </si>
  <si>
    <t>75.000</t>
  </si>
  <si>
    <t>Veterinaire diensten</t>
  </si>
  <si>
    <t>77.110</t>
  </si>
  <si>
    <t>Verhuur en lease van personenauto's en lichte bestelwagens (&lt; 3,5 ton)</t>
  </si>
  <si>
    <t>77.120</t>
  </si>
  <si>
    <t>Verhuur en lease van vrachtwagens en overige motorvoertuigen (&gt; 3,5 ton)</t>
  </si>
  <si>
    <t>77.210</t>
  </si>
  <si>
    <t>Verhuur en lease van sport- en recreatieartikelen</t>
  </si>
  <si>
    <t>77.220</t>
  </si>
  <si>
    <t>Verhuur van videobanden, dvd's en cd's</t>
  </si>
  <si>
    <t>77.291</t>
  </si>
  <si>
    <t>Verhuur en lease van machines, apparatuur en handgereedschap voor doe-het-zelvers</t>
  </si>
  <si>
    <t>77.292</t>
  </si>
  <si>
    <t>Verhuur en lease van televisietoestellen en andere audio- en videoapparatuur</t>
  </si>
  <si>
    <t>77.293</t>
  </si>
  <si>
    <t>Verhuur en lease van vaat- en glaswerk, keuken- en tafelgerei, elektrische huishoudapparaten en andere huishoudelijke benodigdheden</t>
  </si>
  <si>
    <t>77.294</t>
  </si>
  <si>
    <t>Verhuur en lease van textiel, kleding, sieraden en schoeisel</t>
  </si>
  <si>
    <t>77.295</t>
  </si>
  <si>
    <t>Verhuur en lease van medisch en paramedisch materieel</t>
  </si>
  <si>
    <t>77.296</t>
  </si>
  <si>
    <t>Verhuur en lease van bloemen en planten</t>
  </si>
  <si>
    <t>77.299</t>
  </si>
  <si>
    <t>Verhuur en lease van andere consulentenartikelen, n.e.g.</t>
  </si>
  <si>
    <t>77.310</t>
  </si>
  <si>
    <t>Verhuur en lease van landbouwmachines en -werktuigen</t>
  </si>
  <si>
    <t>77.320</t>
  </si>
  <si>
    <t>Verhuur en lease van machines en installaties voor de bouwnijverheid en de weg- en waterbouw</t>
  </si>
  <si>
    <t>77.330</t>
  </si>
  <si>
    <t>Verhuur en lease van kantoormachines, inclusief computers</t>
  </si>
  <si>
    <t>77.340</t>
  </si>
  <si>
    <t>Verhuur en lease van schepen</t>
  </si>
  <si>
    <t>77.350</t>
  </si>
  <si>
    <t>Verhuur en lease van luchtvaartuigen</t>
  </si>
  <si>
    <t>77.391</t>
  </si>
  <si>
    <t>Verhuur en lease van speel-, amusement-, en verkoopautomaten</t>
  </si>
  <si>
    <t>77.392</t>
  </si>
  <si>
    <t>Verhuur en lease van tenten</t>
  </si>
  <si>
    <t>77.393</t>
  </si>
  <si>
    <t>Verhuur en lease van caravans en motorhomes</t>
  </si>
  <si>
    <t>77.394</t>
  </si>
  <si>
    <t>Verhuur en lease van woon- en bureelcontainers en dergelijke accommodatie</t>
  </si>
  <si>
    <t>77.399</t>
  </si>
  <si>
    <t>Verhuur en lease van andere machines en werktuigen en andere materiële goederen</t>
  </si>
  <si>
    <t>77.400</t>
  </si>
  <si>
    <t>Lease van intellectuele eigendom en vergelijkbare producten, met  uitzondering van werken onder auteursrecht</t>
  </si>
  <si>
    <t>78.100</t>
  </si>
  <si>
    <t>Arbeidsbemiddeling</t>
  </si>
  <si>
    <t>78.200</t>
  </si>
  <si>
    <t>Uitzendbureaus</t>
  </si>
  <si>
    <t>78.300</t>
  </si>
  <si>
    <t>Andere vormen van arbeidsbemiddeling</t>
  </si>
  <si>
    <t>79.110</t>
  </si>
  <si>
    <t>Reisbureaus</t>
  </si>
  <si>
    <t>79.120</t>
  </si>
  <si>
    <t>Reisorganisatoren</t>
  </si>
  <si>
    <t>79.901</t>
  </si>
  <si>
    <t>Toeristische informatiediensten</t>
  </si>
  <si>
    <t>79.909</t>
  </si>
  <si>
    <t>Overige reserveringsactiviteiten</t>
  </si>
  <si>
    <t>80.100</t>
  </si>
  <si>
    <t>Particuliere beveiliging</t>
  </si>
  <si>
    <t>80.200</t>
  </si>
  <si>
    <t>Diensten in verband met beveiligingssystemen</t>
  </si>
  <si>
    <t>80.300</t>
  </si>
  <si>
    <t>Opsporingsdiensten</t>
  </si>
  <si>
    <t>81.100</t>
  </si>
  <si>
    <t>Diverse ondersteunende activiteiten ten behoeve van voorzieningen</t>
  </si>
  <si>
    <t>81.210</t>
  </si>
  <si>
    <t>Algemene reiniging van gebouwen</t>
  </si>
  <si>
    <t>81.220</t>
  </si>
  <si>
    <t>Overige reiniging van gebouwen; industriële reiniging</t>
  </si>
  <si>
    <t>81.290</t>
  </si>
  <si>
    <t>Andere reinigingsactiviteiten</t>
  </si>
  <si>
    <t>81.300</t>
  </si>
  <si>
    <t>Landschapsverzorging</t>
  </si>
  <si>
    <t>82.110</t>
  </si>
  <si>
    <t>Diverse administratieve activiteiten ten behoeve van kantoren</t>
  </si>
  <si>
    <t>82.190</t>
  </si>
  <si>
    <t>Fotokopiëren, documentvoorbereiding en andere gespecialiseerde ondersteunende activiteiten ten behoeve van kantoren</t>
  </si>
  <si>
    <t>82.200</t>
  </si>
  <si>
    <t>Callcenters</t>
  </si>
  <si>
    <t>82.300</t>
  </si>
  <si>
    <t>Organisatie van congressen en beurzen</t>
  </si>
  <si>
    <t>82.910</t>
  </si>
  <si>
    <t>Incasso- en kredietbureaus</t>
  </si>
  <si>
    <t>82.920</t>
  </si>
  <si>
    <t>Verpakkingsbedrijven</t>
  </si>
  <si>
    <t>82.990</t>
  </si>
  <si>
    <t>Overige zakelijke dienstverlening, n.e.g.</t>
  </si>
  <si>
    <t>84.111</t>
  </si>
  <si>
    <t>Federale overheid</t>
  </si>
  <si>
    <t>84.112</t>
  </si>
  <si>
    <t>Overheden van gemeenschappen en gewesten</t>
  </si>
  <si>
    <t>84.113</t>
  </si>
  <si>
    <t>Provinciale overheid</t>
  </si>
  <si>
    <t>84.114</t>
  </si>
  <si>
    <t>Gemeentelijke overheid, met uitzondering van het O.C.M.W.</t>
  </si>
  <si>
    <t>84.115</t>
  </si>
  <si>
    <t>Openbare Centra voor Maatschappelijk Welzijn (O.C.M.W.)</t>
  </si>
  <si>
    <t>84.119</t>
  </si>
  <si>
    <t>Overig algemeen overheidsbestuur</t>
  </si>
  <si>
    <t>84.120</t>
  </si>
  <si>
    <t>Openbaar bestuur op het gebied van gezondheidszorg, onderwijs, cultuur en andere sociale dienstverlening, m.u.v. sociale verzekeringen</t>
  </si>
  <si>
    <t>84.130</t>
  </si>
  <si>
    <t>Openbaar bestuur op het gebied van het bedrijfsleven; stimuleren van het bedrijfsleven</t>
  </si>
  <si>
    <t>84.210</t>
  </si>
  <si>
    <t>Buitenlandse zaken</t>
  </si>
  <si>
    <t>84.220</t>
  </si>
  <si>
    <t>Defensie</t>
  </si>
  <si>
    <t>84.231</t>
  </si>
  <si>
    <t>Rechtbanken</t>
  </si>
  <si>
    <t>84.232</t>
  </si>
  <si>
    <t>Strafinrichtingen</t>
  </si>
  <si>
    <t>84.239</t>
  </si>
  <si>
    <t>Overige activiteiten met betrekking tot justitie</t>
  </si>
  <si>
    <t>84.241</t>
  </si>
  <si>
    <t>Federale Politie</t>
  </si>
  <si>
    <t>84.242</t>
  </si>
  <si>
    <t>Lokale Politie</t>
  </si>
  <si>
    <t>84.249</t>
  </si>
  <si>
    <t>Overige openbare orde en civiele veiligheid</t>
  </si>
  <si>
    <t>84.250</t>
  </si>
  <si>
    <t>Brandweer</t>
  </si>
  <si>
    <t>84.301</t>
  </si>
  <si>
    <t>Verplichte sociale verzekeringen, met uitzondering van ziekenfondsen</t>
  </si>
  <si>
    <t>84.302</t>
  </si>
  <si>
    <t>Ziekenfondsen en zorgkassen</t>
  </si>
  <si>
    <t>84.309</t>
  </si>
  <si>
    <t>Overige instellingen van de sociale zekerheid</t>
  </si>
  <si>
    <t>85.101</t>
  </si>
  <si>
    <t>Gewoon kleuteronderwijs ingericht door de Gemeenschappen</t>
  </si>
  <si>
    <t>85.102</t>
  </si>
  <si>
    <t>Provinciaal gesubsidieerd gewoon kleuteronderwijs</t>
  </si>
  <si>
    <t>85.103</t>
  </si>
  <si>
    <t>Gemeentelijk gesubsidieerd gewoon kleuteronderwijs</t>
  </si>
  <si>
    <t>85.104</t>
  </si>
  <si>
    <t>Vrij gesubsidieerd gewoon kleuteronderwijs</t>
  </si>
  <si>
    <t>85.105</t>
  </si>
  <si>
    <t>Buitengewoon officieel kleuteronderwijs</t>
  </si>
  <si>
    <t>85.106</t>
  </si>
  <si>
    <t>Vrij gesubsidieerd buitengewoon kleuteronderwijs</t>
  </si>
  <si>
    <t>85.109</t>
  </si>
  <si>
    <t>Gewoon kleuteronderwijs, n.e.g.</t>
  </si>
  <si>
    <t>85.201</t>
  </si>
  <si>
    <t>Gewoon lager onderwijs ingericht door de Gemeenschappen</t>
  </si>
  <si>
    <t>85.202</t>
  </si>
  <si>
    <t>Provinciaal gesubsidieerd gewoon lager onderwijs</t>
  </si>
  <si>
    <t>85.203</t>
  </si>
  <si>
    <t>Gemeentelijk gesubsidieerd gewoon lager onderwijs</t>
  </si>
  <si>
    <t>85.204</t>
  </si>
  <si>
    <t>Vrij gesubsidieerd gewoon lager onderwijs</t>
  </si>
  <si>
    <t>85.205</t>
  </si>
  <si>
    <t>Buitengewoon officieel lager onderwijs</t>
  </si>
  <si>
    <t>85.206</t>
  </si>
  <si>
    <t>Vrij gesubsidieerd buitengewoon lager onderwijs</t>
  </si>
  <si>
    <t>85.207</t>
  </si>
  <si>
    <t>Alfabetiseringsprogramma's ten behoeve van volwassenen</t>
  </si>
  <si>
    <t>85.209</t>
  </si>
  <si>
    <t>Gewoon lager onderwijs, n.e.g.</t>
  </si>
  <si>
    <t>85.311</t>
  </si>
  <si>
    <t>Gewoon algemeen secundair onderwijs ingericht door de Gemeenschappen</t>
  </si>
  <si>
    <t>85.312</t>
  </si>
  <si>
    <t>Provinciaal gesubsidieerd gewoon algemeen secundair onderwijs</t>
  </si>
  <si>
    <t>85.313</t>
  </si>
  <si>
    <t>Gemeentelijk gesubsidieerd gewoon algemeen secundair onderwijs</t>
  </si>
  <si>
    <t>85.314</t>
  </si>
  <si>
    <t>Vrij gesubsidieerd gewoon algemeen secundair onderwijs</t>
  </si>
  <si>
    <t>85.319</t>
  </si>
  <si>
    <t>Gewoon algemeen secundair onderwijs, n.e.g.</t>
  </si>
  <si>
    <t>85.321</t>
  </si>
  <si>
    <t>Gewoon technisch en beroepssecundair onderwijs ingericht door de Gemeenschappen</t>
  </si>
  <si>
    <t>85.322</t>
  </si>
  <si>
    <t>Provinciaal gesubsidieerd gewoon technisch en beroepssecundair onderwijs</t>
  </si>
  <si>
    <t>85.323</t>
  </si>
  <si>
    <t>Gemeentelijk gesubsidieerd gewoon technisch en beroepssecundair onderwijs</t>
  </si>
  <si>
    <t>85.324</t>
  </si>
  <si>
    <t>Vrij gesubsidieerd gewoon technisch en beroepssecundair onderwijs</t>
  </si>
  <si>
    <t>85.325</t>
  </si>
  <si>
    <t>Buitengewoon officieel secundair onderwijs</t>
  </si>
  <si>
    <t>85.326</t>
  </si>
  <si>
    <t>Vrij gesubsidieerd buitengewoon secundair onderwijs</t>
  </si>
  <si>
    <t>85.329</t>
  </si>
  <si>
    <t>Technisch, beroeps- en buitengewoon secundair onderwijs, n.e.g.</t>
  </si>
  <si>
    <t>85.410</t>
  </si>
  <si>
    <t>Post-secundair niet-hoger onderwijs</t>
  </si>
  <si>
    <t>85.421</t>
  </si>
  <si>
    <t>Officieel hoger onderwijs</t>
  </si>
  <si>
    <t>85.422</t>
  </si>
  <si>
    <t>Vrij gesubsidieerd hoger onderwijs</t>
  </si>
  <si>
    <t>85.429</t>
  </si>
  <si>
    <t>Hoger onderwijs, n.e.g.</t>
  </si>
  <si>
    <t>85.510</t>
  </si>
  <si>
    <t>Sport- en recreatieonderwijs</t>
  </si>
  <si>
    <t>85.520</t>
  </si>
  <si>
    <t>Cultureel onderwijs</t>
  </si>
  <si>
    <t>85.531</t>
  </si>
  <si>
    <t>Autorijscholen</t>
  </si>
  <si>
    <t>85.532</t>
  </si>
  <si>
    <t>Vlieg- en vaaronderricht</t>
  </si>
  <si>
    <t>85.591</t>
  </si>
  <si>
    <t>Onderwijs voor sociale promotie</t>
  </si>
  <si>
    <t>85.592</t>
  </si>
  <si>
    <t>Beroepsopleiding</t>
  </si>
  <si>
    <t>85.593</t>
  </si>
  <si>
    <t>Sociaal-cultureel vormingswerk</t>
  </si>
  <si>
    <t>85.599</t>
  </si>
  <si>
    <t>Overige vormen van onderwijs</t>
  </si>
  <si>
    <t>85.601</t>
  </si>
  <si>
    <t>Activiteiten van Centra voor Leerlingbegeleiding (C.L.B.)</t>
  </si>
  <si>
    <t>85.609</t>
  </si>
  <si>
    <t>Overige onderwijsondersteunende dienstverlening</t>
  </si>
  <si>
    <t>86.101</t>
  </si>
  <si>
    <t>Algemene ziekenhuizen, m.u.v. geriatrische en gespecialiseerde ziekenhuizen</t>
  </si>
  <si>
    <t>86.102</t>
  </si>
  <si>
    <t>Geriatrische ziekenhuizen</t>
  </si>
  <si>
    <t>86.103</t>
  </si>
  <si>
    <t>Gespecialiseerde ziekenhuizen</t>
  </si>
  <si>
    <t>86.104</t>
  </si>
  <si>
    <t>Psychiatrische ziekenhuizen</t>
  </si>
  <si>
    <t>86.109</t>
  </si>
  <si>
    <t>Overige hospitalisatiediensten</t>
  </si>
  <si>
    <t>86.210</t>
  </si>
  <si>
    <t>Huisartspraktijken</t>
  </si>
  <si>
    <t>86.220</t>
  </si>
  <si>
    <t>Praktijken van specialisten</t>
  </si>
  <si>
    <t>86.230</t>
  </si>
  <si>
    <t>Tandartspraktijken</t>
  </si>
  <si>
    <t>86.901</t>
  </si>
  <si>
    <t>Activiteiten van medische laboratoria</t>
  </si>
  <si>
    <t>86.902</t>
  </si>
  <si>
    <t>Activiteiten van bloedtransfusiecentra en bloed- en organenbanken</t>
  </si>
  <si>
    <t>86.903</t>
  </si>
  <si>
    <t>Ziekenvervoer</t>
  </si>
  <si>
    <t>86.904</t>
  </si>
  <si>
    <t>Activiteiten op het vlak van geestelijke gezondheidszorg, m.u.v. psychiatrische ziekenhuizen en verzorgingstehuizen</t>
  </si>
  <si>
    <t>86.905</t>
  </si>
  <si>
    <t>Ambulante revalidatieactiviteiten</t>
  </si>
  <si>
    <t>86.906</t>
  </si>
  <si>
    <t>Verpleegkundige activiteiten</t>
  </si>
  <si>
    <t>86.907</t>
  </si>
  <si>
    <t>Activiteiten van vroedvrouwen</t>
  </si>
  <si>
    <t>86.909</t>
  </si>
  <si>
    <t>Overige menselijke gezondheidszorg, n.e.g.</t>
  </si>
  <si>
    <t>87.101</t>
  </si>
  <si>
    <t>Rust- en verzorgingstehuizen (R.V.T.)</t>
  </si>
  <si>
    <t>87.109</t>
  </si>
  <si>
    <t>Overige verpleeginstellingen met huisvesting</t>
  </si>
  <si>
    <t>87.201</t>
  </si>
  <si>
    <t>Instellingen met huisvesting voor minderjarigen met een mentale handicap</t>
  </si>
  <si>
    <t>87.202</t>
  </si>
  <si>
    <t>Instellingen met huisvesting voor volwassenen met een mentale handicap</t>
  </si>
  <si>
    <t>87.203</t>
  </si>
  <si>
    <t>Instellingen met huisvesting voor personen met psychiatrische problemen</t>
  </si>
  <si>
    <t>87.204</t>
  </si>
  <si>
    <t>Instellingen met huisvesting voor drugs- en alcoholverslaafden</t>
  </si>
  <si>
    <t>87.205</t>
  </si>
  <si>
    <t>Activiteiten van beschut wonen voor personen met psychiatrische problemen</t>
  </si>
  <si>
    <t>87.209</t>
  </si>
  <si>
    <t>Andere instellingen met huisvesting voor personen met een mentale handicap of psychiatrische problemen en voor drugs- en alcoholverslaafden</t>
  </si>
  <si>
    <t>87.301</t>
  </si>
  <si>
    <t>Rusthuizen voor ouderen (R.O.B.)</t>
  </si>
  <si>
    <t>87.302</t>
  </si>
  <si>
    <t>Serviceflats voor ouderen</t>
  </si>
  <si>
    <t>87.303</t>
  </si>
  <si>
    <t>Instellingen met huisvesting voor minderjarigen met een lichameijke handicap</t>
  </si>
  <si>
    <t>87.304</t>
  </si>
  <si>
    <t>Instellingen met huisvesting voor volwassenen met een lichameijke handicap</t>
  </si>
  <si>
    <t>87.309</t>
  </si>
  <si>
    <t>Instellingen met huisvesting voor ouderen en voor personen met een lichamelijke handicap, n.e.g.</t>
  </si>
  <si>
    <t>87.901</t>
  </si>
  <si>
    <t>Integrale jeugdhulp met huisvesting</t>
  </si>
  <si>
    <t>87.902</t>
  </si>
  <si>
    <t>Algemeen welzijnswerk met huisvesting</t>
  </si>
  <si>
    <t>87.909</t>
  </si>
  <si>
    <t>Overige maatschappelijke dienstverlening met huisvesting, n.e.g.</t>
  </si>
  <si>
    <t>88.101</t>
  </si>
  <si>
    <t>Activiteiten van gezins- en bejaardenzorg aan huis, m.u.v. (thuis)verpleging</t>
  </si>
  <si>
    <t>88.102</t>
  </si>
  <si>
    <t>Activiteiten van dag- en dienstencentra voor ouderen</t>
  </si>
  <si>
    <t>88.103</t>
  </si>
  <si>
    <t>Activiteiten van dagcentra voor minderjarigen met een lichamelijke handicap, met inbegrip van ambulante hulpverlening</t>
  </si>
  <si>
    <t>88.104</t>
  </si>
  <si>
    <t>Activiteiten van dagcentra voor volwassenen met een lichamelijke handicap, met inbegrip van ambulante hulpverlening</t>
  </si>
  <si>
    <t>88.109</t>
  </si>
  <si>
    <t>Overige maatschappelijke dienstverlening zonder huisvesting voor ouderen en lichamelijk gehandicapten</t>
  </si>
  <si>
    <t>88.911</t>
  </si>
  <si>
    <t>Kinderdagverblijven en crèches</t>
  </si>
  <si>
    <t>88.912</t>
  </si>
  <si>
    <t>Kinderopvang door onthaalmoeders</t>
  </si>
  <si>
    <t>88.919</t>
  </si>
  <si>
    <t>Overige kinderopvang</t>
  </si>
  <si>
    <t>88.991</t>
  </si>
  <si>
    <t>Activiteiten van dagcentra voor minderjarigen met een mentale handicap, met inbegrip van ambulante hulpverlening</t>
  </si>
  <si>
    <t>88.992</t>
  </si>
  <si>
    <t>Activiteiten van dagcentra voor volwassenen met een mentale handicap, met inbegrip van ambulante hulpverlening</t>
  </si>
  <si>
    <t>88.993</t>
  </si>
  <si>
    <t>Ambulante hulpverlening aan drugs- en alcoholverslaafden</t>
  </si>
  <si>
    <t>88.994</t>
  </si>
  <si>
    <t>Integrale jeugdhulp zonder huisvesting</t>
  </si>
  <si>
    <t>88.995</t>
  </si>
  <si>
    <t>Beschutte en sociale werkplaatsen</t>
  </si>
  <si>
    <t>88.996</t>
  </si>
  <si>
    <t>Algemeen welzijnswerk zonder huisvesting</t>
  </si>
  <si>
    <t>88.999</t>
  </si>
  <si>
    <t>Andere vormen van maatschappelijke dienstverlening zonder huisvesting, n.e.g.</t>
  </si>
  <si>
    <t>90.011</t>
  </si>
  <si>
    <t>Beoefening van uitvoerende kunsten door zelfstandig werkende artiesten</t>
  </si>
  <si>
    <t>90.012</t>
  </si>
  <si>
    <t>Beoefening van uitvoerende kunsten door artistieke ensembles</t>
  </si>
  <si>
    <t>90.021</t>
  </si>
  <si>
    <t>Promotie en organisatie van uitvoerende kunstevenementen</t>
  </si>
  <si>
    <t>90.022</t>
  </si>
  <si>
    <t>Ontwerp en bouw van podia</t>
  </si>
  <si>
    <t>90.023</t>
  </si>
  <si>
    <t>Gespecialiseerde beeld-, verlichtings- en geluidstechnieken</t>
  </si>
  <si>
    <t>90.029</t>
  </si>
  <si>
    <t>Overige ondersteunende activiteiten voor de uitvoerende kunsten</t>
  </si>
  <si>
    <t>90.031</t>
  </si>
  <si>
    <t>Scheppende kunsten, m.u.v. ondersteunende diensten</t>
  </si>
  <si>
    <t>90.032</t>
  </si>
  <si>
    <t>Ondersteunende activiteiten voor scheppende kunsten</t>
  </si>
  <si>
    <t>90.041</t>
  </si>
  <si>
    <t>Exploitatie van schouwburgen, concertzalen en dergelijke</t>
  </si>
  <si>
    <t>90.042</t>
  </si>
  <si>
    <t>Exploitatie van culturele centra en multifunctionele zalen ten behoeve van culturele activiteiten</t>
  </si>
  <si>
    <t>91.011</t>
  </si>
  <si>
    <t>Bibliotheken,mediatheken en ludotheken</t>
  </si>
  <si>
    <t>91.012</t>
  </si>
  <si>
    <t>Openbare archieven</t>
  </si>
  <si>
    <t>91.020</t>
  </si>
  <si>
    <t>Musea</t>
  </si>
  <si>
    <t>91.030</t>
  </si>
  <si>
    <t>Exploitatie van monumenten en dergelijke toeristenattracties</t>
  </si>
  <si>
    <t>91.041</t>
  </si>
  <si>
    <t>Botanische tuinen en dierentuinen</t>
  </si>
  <si>
    <t>91.042</t>
  </si>
  <si>
    <t>Beheer en instandhouding  van natuurgebieden</t>
  </si>
  <si>
    <t>92.000</t>
  </si>
  <si>
    <t>Loterijen en kansspelen</t>
  </si>
  <si>
    <t>93.110</t>
  </si>
  <si>
    <t>Exploitatie van sportaccommodaties</t>
  </si>
  <si>
    <t>93.121</t>
  </si>
  <si>
    <t>Activiteiten van voetbalclubs</t>
  </si>
  <si>
    <t>93.122</t>
  </si>
  <si>
    <t>Activiteiten van tennisclubs</t>
  </si>
  <si>
    <t>93.123</t>
  </si>
  <si>
    <t>Activiteiten van overige balsportclubs</t>
  </si>
  <si>
    <t>93.124</t>
  </si>
  <si>
    <t>Activiteiten van wielerclubs</t>
  </si>
  <si>
    <t>93.125</t>
  </si>
  <si>
    <t>Activiteiten van vechtsportclubs</t>
  </si>
  <si>
    <t>93.126</t>
  </si>
  <si>
    <t>Activiteiten van watersportclubs</t>
  </si>
  <si>
    <t>93.127</t>
  </si>
  <si>
    <t>Activiteiten van paardensportclubs</t>
  </si>
  <si>
    <t>93.128</t>
  </si>
  <si>
    <t>Activiteiten van atletiekclubs</t>
  </si>
  <si>
    <t>93.129</t>
  </si>
  <si>
    <t>Activiteiten van overige sportclubs</t>
  </si>
  <si>
    <t>93.130</t>
  </si>
  <si>
    <t>Fitnesscentra</t>
  </si>
  <si>
    <t>93.191</t>
  </si>
  <si>
    <t>Activiteiten van sportbonden en -federaties</t>
  </si>
  <si>
    <t>93.192</t>
  </si>
  <si>
    <t>Zelfstandig werkende sportbeoefenaaars</t>
  </si>
  <si>
    <t>93.199</t>
  </si>
  <si>
    <t>Overige sportactiviteiten, n.e.g.</t>
  </si>
  <si>
    <t>93.211</t>
  </si>
  <si>
    <t>Exploitatie van kermisattracties</t>
  </si>
  <si>
    <t>93.212</t>
  </si>
  <si>
    <t>Exploitatie van pret- en themaparken</t>
  </si>
  <si>
    <t>93.291</t>
  </si>
  <si>
    <t>Exploitatie van snooker- en biljartenzalen</t>
  </si>
  <si>
    <t>93.292</t>
  </si>
  <si>
    <t>Exploitatie van recreatiedomeinen</t>
  </si>
  <si>
    <t>93.299</t>
  </si>
  <si>
    <t>Overige recreatie- en ontspanningsactiviteiten, n.e.g.</t>
  </si>
  <si>
    <t>94.110</t>
  </si>
  <si>
    <t>Bedrijfs- en werkgeversorganisaties</t>
  </si>
  <si>
    <t>94.120</t>
  </si>
  <si>
    <t>Beroepsorganisaties</t>
  </si>
  <si>
    <t>94.200</t>
  </si>
  <si>
    <t>Vakverenigingen</t>
  </si>
  <si>
    <t>94.910</t>
  </si>
  <si>
    <t>Religieuze organisaties</t>
  </si>
  <si>
    <t>94.920</t>
  </si>
  <si>
    <t>Politieke organisaties</t>
  </si>
  <si>
    <t>94.991</t>
  </si>
  <si>
    <t>Verenigingen op het vlak van jeugdwerk</t>
  </si>
  <si>
    <t>94.992</t>
  </si>
  <si>
    <t>Verenigingen en bewegingen voor volwassenen</t>
  </si>
  <si>
    <t>94.993</t>
  </si>
  <si>
    <t>Verenigingen op het vlak van ziektepreventie en gezondheidsbevordering</t>
  </si>
  <si>
    <t>94.994</t>
  </si>
  <si>
    <t>Verenigingen op het vlak van milieu en mobiliteit</t>
  </si>
  <si>
    <t>94.995</t>
  </si>
  <si>
    <t>Verenigingen op het vlak van ontwikkelingssamenwerking</t>
  </si>
  <si>
    <t>94.999</t>
  </si>
  <si>
    <t>Overige verenigingen, n.e.g.</t>
  </si>
  <si>
    <t>95.110</t>
  </si>
  <si>
    <t>Reparatie van computers en randapparatuur</t>
  </si>
  <si>
    <t>95.120</t>
  </si>
  <si>
    <t>Reparatie van communicatieapparatuur</t>
  </si>
  <si>
    <t>95.210</t>
  </si>
  <si>
    <t>Reparatie van consumentenelektronica</t>
  </si>
  <si>
    <t>95.220</t>
  </si>
  <si>
    <t>Reparatie van huishoudapparaten en van werktuigen voor gebruik in huis en tuin</t>
  </si>
  <si>
    <t>95.230</t>
  </si>
  <si>
    <t>Reparatie van schoeisel en lederwaren</t>
  </si>
  <si>
    <t>95.240</t>
  </si>
  <si>
    <t>Reparatie van meubelen en stoffering</t>
  </si>
  <si>
    <t>95.250</t>
  </si>
  <si>
    <t>Reparatie van uurwerken en sieraden</t>
  </si>
  <si>
    <t>95.290</t>
  </si>
  <si>
    <t>Reparatie van andere consumentenartikelen</t>
  </si>
  <si>
    <t>96.011</t>
  </si>
  <si>
    <t>Activiteiten van industriële wasserijen</t>
  </si>
  <si>
    <t>96.012</t>
  </si>
  <si>
    <t>Activiteiten van wasserettes en wassalons ten behoeve van particulieren</t>
  </si>
  <si>
    <t>96.021</t>
  </si>
  <si>
    <t>Haarverzorging</t>
  </si>
  <si>
    <t>96.022</t>
  </si>
  <si>
    <t>Schoonheidsverzorging</t>
  </si>
  <si>
    <t>96.031</t>
  </si>
  <si>
    <t>Uitvaartverzorging</t>
  </si>
  <si>
    <t>96.032</t>
  </si>
  <si>
    <t>Beheer van kerkhoven en activiteiten van crematoria</t>
  </si>
  <si>
    <t>96.040</t>
  </si>
  <si>
    <t>Sauna's, solaria, baden enz.</t>
  </si>
  <si>
    <t>96.091</t>
  </si>
  <si>
    <t>Contactbemiddelingsbureaus en dergelijke</t>
  </si>
  <si>
    <t>96.092</t>
  </si>
  <si>
    <t>Plaatsen van tatouages en piercings</t>
  </si>
  <si>
    <t>96.093</t>
  </si>
  <si>
    <t>Diensten in verband met de verzorging van huisdieren, m.u.v. veterinaire diensten</t>
  </si>
  <si>
    <t>96.094</t>
  </si>
  <si>
    <t>Africhten van huisdieren</t>
  </si>
  <si>
    <t>96.095</t>
  </si>
  <si>
    <t>Pensions voor huisdieren</t>
  </si>
  <si>
    <t>96.099</t>
  </si>
  <si>
    <t>Overige persoonlijke diensten</t>
  </si>
  <si>
    <t>99.000</t>
  </si>
  <si>
    <t>Extraterritoriale organisaties en lichamen</t>
  </si>
  <si>
    <t>nacebel2008 code</t>
  </si>
  <si>
    <r>
      <t>primair bedrijfsafval én grondstoffen</t>
    </r>
    <r>
      <rPr>
        <u/>
        <sz val="11"/>
        <color theme="1"/>
        <rFont val="Calibri"/>
        <family val="2"/>
        <scheme val="minor"/>
      </rPr>
      <t xml:space="preserve"> excl bouw- en sloopafval </t>
    </r>
    <r>
      <rPr>
        <sz val="11"/>
        <color theme="1"/>
        <rFont val="Calibri"/>
        <family val="2"/>
        <scheme val="minor"/>
      </rPr>
      <t>(ton)</t>
    </r>
  </si>
  <si>
    <r>
      <t>primair bedrijfsafval én grondstoffen</t>
    </r>
    <r>
      <rPr>
        <u/>
        <sz val="11"/>
        <color theme="1"/>
        <rFont val="Calibri"/>
        <family val="2"/>
        <scheme val="minor"/>
      </rPr>
      <t xml:space="preserve"> incl bouw- en sloopafval </t>
    </r>
    <r>
      <rPr>
        <sz val="11"/>
        <color theme="1"/>
        <rFont val="Calibri"/>
        <family val="2"/>
        <scheme val="minor"/>
      </rPr>
      <t>(ton)</t>
    </r>
  </si>
  <si>
    <t>Evolutie van het bedrijfsrestafval (niet-selectief ingezameld primair bedrijfsafval)</t>
  </si>
  <si>
    <t>gemengd primair bedrijfsafval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</si>
</sst>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114">
    <xf numFmtId="0" fontId="0" fillId="0" borderId="0" xfId="0"/>
    <xf numFmtId="3" fontId="3" fillId="0" borderId="1" xfId="2" applyNumberFormat="1" applyFont="1" applyFill="1" applyBorder="1" applyAlignment="1">
      <alignment horizontal="right"/>
    </xf>
    <xf numFmtId="3" fontId="0" fillId="0" borderId="0" xfId="0" applyNumberFormat="1"/>
    <xf numFmtId="0" fontId="5" fillId="0" borderId="1" xfId="3" applyFont="1" applyFill="1" applyBorder="1" applyAlignment="1"/>
    <xf numFmtId="0" fontId="5" fillId="0" borderId="2" xfId="3" applyFont="1" applyFill="1" applyBorder="1" applyAlignment="1"/>
    <xf numFmtId="3" fontId="3" fillId="0" borderId="2" xfId="2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2" fillId="0" borderId="0" xfId="0" applyFont="1" applyBorder="1"/>
    <xf numFmtId="0" fontId="8" fillId="0" borderId="0" xfId="0" applyFont="1" applyBorder="1" applyAlignment="1"/>
    <xf numFmtId="0" fontId="5" fillId="0" borderId="6" xfId="3" applyFont="1" applyFill="1" applyBorder="1" applyAlignment="1"/>
    <xf numFmtId="3" fontId="3" fillId="0" borderId="6" xfId="2" applyNumberFormat="1" applyFont="1" applyFill="1" applyBorder="1" applyAlignment="1">
      <alignment horizontal="right"/>
    </xf>
    <xf numFmtId="0" fontId="5" fillId="0" borderId="0" xfId="3" applyFont="1" applyFill="1" applyBorder="1" applyAlignment="1"/>
    <xf numFmtId="3" fontId="5" fillId="0" borderId="0" xfId="2" applyNumberFormat="1" applyFont="1" applyFill="1" applyBorder="1" applyAlignment="1">
      <alignment horizontal="right"/>
    </xf>
    <xf numFmtId="0" fontId="1" fillId="0" borderId="0" xfId="0" applyFont="1" applyBorder="1"/>
    <xf numFmtId="3" fontId="5" fillId="0" borderId="1" xfId="3" applyNumberFormat="1" applyFont="1" applyFill="1" applyBorder="1" applyAlignment="1">
      <alignment horizontal="right"/>
    </xf>
    <xf numFmtId="0" fontId="12" fillId="0" borderId="5" xfId="0" applyFont="1" applyBorder="1" applyAlignment="1"/>
    <xf numFmtId="0" fontId="7" fillId="0" borderId="3" xfId="3" applyFont="1" applyFill="1" applyBorder="1" applyAlignment="1"/>
    <xf numFmtId="0" fontId="12" fillId="0" borderId="3" xfId="0" applyFont="1" applyBorder="1" applyAlignment="1"/>
    <xf numFmtId="3" fontId="7" fillId="0" borderId="3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Border="1" applyAlignment="1"/>
    <xf numFmtId="0" fontId="0" fillId="0" borderId="5" xfId="0" applyFont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3" fontId="0" fillId="0" borderId="5" xfId="0" applyNumberFormat="1" applyFont="1" applyBorder="1"/>
    <xf numFmtId="0" fontId="10" fillId="0" borderId="0" xfId="0" applyFont="1"/>
    <xf numFmtId="3" fontId="2" fillId="0" borderId="3" xfId="0" applyNumberFormat="1" applyFont="1" applyBorder="1"/>
    <xf numFmtId="0" fontId="10" fillId="0" borderId="0" xfId="0" applyFont="1" applyAlignment="1"/>
    <xf numFmtId="0" fontId="13" fillId="0" borderId="0" xfId="7" applyFont="1" applyFill="1" applyBorder="1" applyAlignment="1"/>
    <xf numFmtId="0" fontId="2" fillId="0" borderId="0" xfId="0" applyFont="1" applyBorder="1" applyAlignment="1"/>
    <xf numFmtId="0" fontId="13" fillId="0" borderId="5" xfId="7" applyFont="1" applyFill="1" applyBorder="1" applyAlignment="1"/>
    <xf numFmtId="0" fontId="8" fillId="0" borderId="0" xfId="0" applyFont="1" applyAlignment="1"/>
    <xf numFmtId="0" fontId="14" fillId="0" borderId="3" xfId="5" applyFont="1" applyFill="1" applyBorder="1" applyAlignment="1"/>
    <xf numFmtId="0" fontId="14" fillId="0" borderId="5" xfId="5" applyFont="1" applyFill="1" applyBorder="1" applyAlignment="1"/>
    <xf numFmtId="0" fontId="0" fillId="0" borderId="0" xfId="0" applyAlignment="1"/>
    <xf numFmtId="3" fontId="7" fillId="0" borderId="8" xfId="2" applyNumberFormat="1" applyFont="1" applyFill="1" applyBorder="1" applyAlignment="1">
      <alignment horizontal="right"/>
    </xf>
    <xf numFmtId="0" fontId="5" fillId="0" borderId="0" xfId="9" applyFont="1" applyFill="1" applyBorder="1" applyAlignment="1"/>
    <xf numFmtId="0" fontId="2" fillId="0" borderId="5" xfId="0" applyFont="1" applyBorder="1" applyAlignment="1"/>
    <xf numFmtId="0" fontId="0" fillId="0" borderId="5" xfId="0" applyBorder="1" applyAlignment="1"/>
    <xf numFmtId="0" fontId="5" fillId="0" borderId="5" xfId="9" applyFont="1" applyFill="1" applyBorder="1" applyAlignment="1"/>
    <xf numFmtId="0" fontId="0" fillId="0" borderId="0" xfId="0" applyAlignment="1"/>
    <xf numFmtId="3" fontId="7" fillId="0" borderId="5" xfId="9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5" fillId="0" borderId="0" xfId="8" applyFont="1" applyFill="1" applyBorder="1" applyAlignment="1">
      <alignment horizontal="center"/>
    </xf>
    <xf numFmtId="164" fontId="5" fillId="0" borderId="0" xfId="16" applyNumberFormat="1" applyFont="1" applyFill="1" applyBorder="1" applyAlignment="1">
      <alignment horizontal="right"/>
    </xf>
    <xf numFmtId="0" fontId="5" fillId="0" borderId="0" xfId="10" applyFont="1" applyFill="1" applyBorder="1" applyAlignment="1">
      <alignment horizontal="center"/>
    </xf>
    <xf numFmtId="0" fontId="7" fillId="0" borderId="4" xfId="11" applyFont="1" applyFill="1" applyBorder="1" applyAlignment="1"/>
    <xf numFmtId="0" fontId="2" fillId="0" borderId="3" xfId="0" applyFont="1" applyBorder="1" applyAlignment="1"/>
    <xf numFmtId="3" fontId="2" fillId="0" borderId="3" xfId="0" applyNumberFormat="1" applyFont="1" applyBorder="1" applyAlignment="1"/>
    <xf numFmtId="3" fontId="2" fillId="0" borderId="3" xfId="0" applyNumberFormat="1" applyFont="1" applyFill="1" applyBorder="1" applyAlignment="1"/>
    <xf numFmtId="0" fontId="0" fillId="0" borderId="0" xfId="0" applyAlignment="1"/>
    <xf numFmtId="3" fontId="5" fillId="0" borderId="1" xfId="12" applyNumberFormat="1" applyFont="1" applyFill="1" applyBorder="1" applyAlignment="1">
      <alignment horizontal="right"/>
    </xf>
    <xf numFmtId="0" fontId="5" fillId="0" borderId="0" xfId="8" applyFont="1" applyFill="1" applyBorder="1" applyAlignment="1"/>
    <xf numFmtId="0" fontId="0" fillId="0" borderId="0" xfId="0" applyBorder="1" applyAlignment="1"/>
    <xf numFmtId="43" fontId="2" fillId="0" borderId="0" xfId="16" applyFont="1" applyFill="1" applyBorder="1" applyAlignment="1"/>
    <xf numFmtId="0" fontId="0" fillId="0" borderId="0" xfId="0" applyFont="1" applyFill="1" applyBorder="1" applyAlignment="1"/>
    <xf numFmtId="0" fontId="9" fillId="0" borderId="0" xfId="0" applyFont="1" applyBorder="1" applyAlignment="1"/>
    <xf numFmtId="164" fontId="0" fillId="0" borderId="0" xfId="0" applyNumberFormat="1" applyBorder="1" applyAlignment="1"/>
    <xf numFmtId="164" fontId="0" fillId="0" borderId="0" xfId="0" applyNumberFormat="1" applyFill="1" applyBorder="1" applyAlignment="1"/>
    <xf numFmtId="164" fontId="2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5" fillId="0" borderId="0" xfId="10" applyFont="1" applyFill="1" applyBorder="1" applyAlignment="1"/>
    <xf numFmtId="0" fontId="7" fillId="0" borderId="0" xfId="10" applyFont="1" applyFill="1" applyBorder="1" applyAlignment="1"/>
    <xf numFmtId="164" fontId="0" fillId="0" borderId="0" xfId="16" applyNumberFormat="1" applyFont="1" applyFill="1" applyBorder="1" applyAlignment="1"/>
    <xf numFmtId="165" fontId="0" fillId="0" borderId="0" xfId="0" applyNumberFormat="1" applyBorder="1" applyAlignment="1"/>
    <xf numFmtId="0" fontId="5" fillId="0" borderId="1" xfId="17" applyFont="1" applyFill="1" applyBorder="1" applyAlignment="1"/>
    <xf numFmtId="0" fontId="2" fillId="0" borderId="0" xfId="0" applyFont="1" applyAlignment="1"/>
    <xf numFmtId="9" fontId="15" fillId="0" borderId="0" xfId="1" applyFont="1"/>
    <xf numFmtId="16" fontId="0" fillId="0" borderId="0" xfId="0" quotePrefix="1" applyNumberFormat="1" applyAlignment="1"/>
    <xf numFmtId="0" fontId="0" fillId="0" borderId="0" xfId="0" quotePrefix="1" applyAlignment="1"/>
    <xf numFmtId="0" fontId="0" fillId="0" borderId="0" xfId="0" quotePrefix="1" applyFill="1" applyBorder="1" applyAlignment="1"/>
    <xf numFmtId="0" fontId="5" fillId="0" borderId="1" xfId="17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2" xfId="17" applyFont="1" applyFill="1" applyBorder="1" applyAlignment="1">
      <alignment horizontal="left"/>
    </xf>
    <xf numFmtId="0" fontId="5" fillId="0" borderId="2" xfId="17" applyFont="1" applyFill="1" applyBorder="1" applyAlignment="1"/>
    <xf numFmtId="0" fontId="5" fillId="0" borderId="6" xfId="17" applyFont="1" applyFill="1" applyBorder="1" applyAlignment="1">
      <alignment horizontal="left"/>
    </xf>
    <xf numFmtId="0" fontId="5" fillId="0" borderId="6" xfId="17" applyFont="1" applyFill="1" applyBorder="1" applyAlignment="1"/>
    <xf numFmtId="0" fontId="7" fillId="0" borderId="4" xfId="17" applyFont="1" applyFill="1" applyBorder="1" applyAlignment="1">
      <alignment horizontal="left"/>
    </xf>
    <xf numFmtId="0" fontId="7" fillId="0" borderId="4" xfId="17" applyFont="1" applyFill="1" applyBorder="1" applyAlignment="1"/>
    <xf numFmtId="0" fontId="2" fillId="0" borderId="3" xfId="0" applyFont="1" applyFill="1" applyBorder="1" applyAlignment="1"/>
    <xf numFmtId="3" fontId="7" fillId="0" borderId="4" xfId="17" applyNumberFormat="1" applyFont="1" applyFill="1" applyBorder="1" applyAlignment="1">
      <alignment horizontal="right"/>
    </xf>
    <xf numFmtId="164" fontId="0" fillId="0" borderId="0" xfId="0" applyNumberFormat="1" applyAlignment="1"/>
    <xf numFmtId="164" fontId="0" fillId="0" borderId="0" xfId="0" applyNumberFormat="1"/>
    <xf numFmtId="9" fontId="0" fillId="0" borderId="0" xfId="1" applyFont="1" applyAlignment="1"/>
    <xf numFmtId="0" fontId="2" fillId="0" borderId="3" xfId="0" applyFont="1" applyBorder="1"/>
    <xf numFmtId="0" fontId="2" fillId="0" borderId="0" xfId="0" applyFont="1"/>
    <xf numFmtId="0" fontId="2" fillId="0" borderId="3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2" xfId="18" applyFont="1" applyFill="1" applyBorder="1" applyAlignment="1"/>
    <xf numFmtId="0" fontId="3" fillId="0" borderId="2" xfId="18" applyFont="1" applyFill="1" applyBorder="1" applyAlignment="1">
      <alignment horizontal="right"/>
    </xf>
    <xf numFmtId="0" fontId="3" fillId="0" borderId="1" xfId="18" applyFont="1" applyFill="1" applyBorder="1" applyAlignment="1"/>
    <xf numFmtId="0" fontId="3" fillId="0" borderId="1" xfId="18" applyFont="1" applyFill="1" applyBorder="1" applyAlignment="1">
      <alignment horizontal="right"/>
    </xf>
    <xf numFmtId="0" fontId="0" fillId="0" borderId="0" xfId="0" applyBorder="1"/>
    <xf numFmtId="0" fontId="3" fillId="0" borderId="0" xfId="19" applyFont="1" applyFill="1" applyBorder="1" applyAlignment="1"/>
    <xf numFmtId="0" fontId="17" fillId="0" borderId="0" xfId="5" applyFont="1" applyFill="1" applyBorder="1" applyAlignment="1"/>
    <xf numFmtId="0" fontId="2" fillId="0" borderId="5" xfId="0" applyFont="1" applyBorder="1"/>
    <xf numFmtId="0" fontId="11" fillId="0" borderId="0" xfId="0" applyFont="1" applyBorder="1"/>
    <xf numFmtId="0" fontId="15" fillId="0" borderId="0" xfId="0" applyFont="1" applyBorder="1"/>
    <xf numFmtId="9" fontId="0" fillId="0" borderId="0" xfId="1" applyFont="1" applyBorder="1"/>
    <xf numFmtId="3" fontId="8" fillId="0" borderId="0" xfId="0" applyNumberFormat="1" applyFont="1" applyBorder="1"/>
    <xf numFmtId="3" fontId="0" fillId="0" borderId="0" xfId="0" applyNumberForma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0" borderId="0" xfId="0" applyFill="1" applyAlignment="1"/>
    <xf numFmtId="165" fontId="0" fillId="0" borderId="0" xfId="0" applyNumberFormat="1" applyFill="1" applyBorder="1" applyAlignment="1"/>
    <xf numFmtId="0" fontId="0" fillId="0" borderId="0" xfId="0" applyFill="1"/>
    <xf numFmtId="3" fontId="19" fillId="0" borderId="0" xfId="0" applyNumberFormat="1" applyFont="1" applyBorder="1"/>
    <xf numFmtId="49" fontId="2" fillId="0" borderId="0" xfId="0" applyNumberFormat="1" applyFont="1" applyBorder="1"/>
  </cellXfs>
  <cellStyles count="20">
    <cellStyle name="Komma 2" xfId="4" xr:uid="{00000000-0005-0000-0000-000000000000}"/>
    <cellStyle name="Komma 3" xfId="6" xr:uid="{00000000-0005-0000-0000-000001000000}"/>
    <cellStyle name="Komma 4" xfId="13" xr:uid="{00000000-0005-0000-0000-000002000000}"/>
    <cellStyle name="Komma 5" xfId="14" xr:uid="{00000000-0005-0000-0000-000003000000}"/>
    <cellStyle name="Komma 6" xfId="15" xr:uid="{00000000-0005-0000-0000-000004000000}"/>
    <cellStyle name="Komma 7" xfId="16" xr:uid="{00000000-0005-0000-0000-000005000000}"/>
    <cellStyle name="Procent" xfId="1" builtinId="5"/>
    <cellStyle name="Standaard" xfId="0" builtinId="0"/>
    <cellStyle name="Standaard_afval per sector" xfId="7" xr:uid="{00000000-0005-0000-0000-000008000000}"/>
    <cellStyle name="Standaard_afval per stroom" xfId="2" xr:uid="{00000000-0005-0000-0000-000009000000}"/>
    <cellStyle name="Standaard_afval per stroom_1" xfId="3" xr:uid="{00000000-0005-0000-0000-00000A000000}"/>
    <cellStyle name="Standaard_Blad1" xfId="5" xr:uid="{00000000-0005-0000-0000-00000B000000}"/>
    <cellStyle name="Standaard_Blad2" xfId="19" xr:uid="{00000000-0005-0000-0000-00000C000000}"/>
    <cellStyle name="Standaard_grondstoffen per sector" xfId="9" xr:uid="{00000000-0005-0000-0000-00000D000000}"/>
    <cellStyle name="Standaard_indeling afvalstromen" xfId="18" xr:uid="{00000000-0005-0000-0000-00000E000000}"/>
    <cellStyle name="Standaard_per dimensie" xfId="17" xr:uid="{00000000-0005-0000-0000-00000F000000}"/>
    <cellStyle name="Standaard_per verwerkingswijze fout" xfId="11" xr:uid="{00000000-0005-0000-0000-000010000000}"/>
    <cellStyle name="Standaard_per verwerkingswijze_1" xfId="10" xr:uid="{00000000-0005-0000-0000-000011000000}"/>
    <cellStyle name="Standaard_per vw_1" xfId="8" xr:uid="{00000000-0005-0000-0000-000012000000}"/>
    <cellStyle name="Standaard_verwerkingswijze_1" xfId="12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A2" sqref="A2"/>
    </sheetView>
  </sheetViews>
  <sheetFormatPr defaultRowHeight="15" x14ac:dyDescent="0.25"/>
  <cols>
    <col min="1" max="1" width="37.42578125" customWidth="1"/>
    <col min="2" max="10" width="12.42578125" customWidth="1"/>
    <col min="11" max="11" width="12.140625" customWidth="1"/>
    <col min="12" max="12" width="12.140625" style="21" customWidth="1"/>
  </cols>
  <sheetData>
    <row r="1" spans="1:12" s="21" customFormat="1" x14ac:dyDescent="0.25"/>
    <row r="2" spans="1:12" s="90" customFormat="1" x14ac:dyDescent="0.25">
      <c r="A2" s="89" t="s">
        <v>124</v>
      </c>
      <c r="B2" s="89">
        <v>2004</v>
      </c>
      <c r="C2" s="89">
        <v>2005</v>
      </c>
      <c r="D2" s="89">
        <v>2006</v>
      </c>
      <c r="E2" s="89">
        <v>2007</v>
      </c>
      <c r="F2" s="89">
        <v>2008</v>
      </c>
      <c r="G2" s="89">
        <v>2009</v>
      </c>
      <c r="H2" s="89">
        <v>2012</v>
      </c>
      <c r="I2" s="89">
        <v>2014</v>
      </c>
      <c r="J2" s="89">
        <v>2016</v>
      </c>
      <c r="K2" s="89">
        <v>2018</v>
      </c>
      <c r="L2" s="89">
        <v>2020</v>
      </c>
    </row>
    <row r="3" spans="1:12" x14ac:dyDescent="0.25">
      <c r="A3" s="24" t="s">
        <v>59</v>
      </c>
      <c r="B3" s="25">
        <f>'afval per stroom'!D57</f>
        <v>17134160.158130761</v>
      </c>
      <c r="C3" s="25">
        <f>'afval per stroom'!E57</f>
        <v>20105323.459236775</v>
      </c>
      <c r="D3" s="25">
        <f>'afval per stroom'!F57</f>
        <v>19313289.14891636</v>
      </c>
      <c r="E3" s="25">
        <f>'afval per stroom'!G57</f>
        <v>18000318.425785199</v>
      </c>
      <c r="F3" s="25">
        <f>'afval per stroom'!H57</f>
        <v>15755277.060551003</v>
      </c>
      <c r="G3" s="25">
        <f>'afval per stroom'!I57</f>
        <v>15235346.516330315</v>
      </c>
      <c r="H3" s="25">
        <f>'afval per stroom'!J57</f>
        <v>16239753.587194065</v>
      </c>
      <c r="I3" s="25">
        <f>'afval per stroom'!K57</f>
        <v>16387608.93452158</v>
      </c>
      <c r="J3" s="25">
        <f>'afval per stroom'!L57</f>
        <v>15551984.255427163</v>
      </c>
      <c r="K3" s="25">
        <f>'afval per stroom'!M57</f>
        <v>16510093.173428657</v>
      </c>
      <c r="L3" s="25">
        <f>'afval per stroom'!N57</f>
        <v>13999498.44459006</v>
      </c>
    </row>
    <row r="4" spans="1:12" x14ac:dyDescent="0.25">
      <c r="A4" s="23" t="s">
        <v>67</v>
      </c>
      <c r="B4" s="25">
        <f>'afval per stroom'!D113</f>
        <v>7977282.7239926886</v>
      </c>
      <c r="C4" s="25">
        <f>'afval per stroom'!E113</f>
        <v>7869643.1834691195</v>
      </c>
      <c r="D4" s="25">
        <f>'afval per stroom'!F113</f>
        <v>10204628.97704546</v>
      </c>
      <c r="E4" s="25">
        <f>'afval per stroom'!G113</f>
        <v>10262073.170809954</v>
      </c>
      <c r="F4" s="25">
        <f>'afval per stroom'!H113</f>
        <v>9950317.0098291244</v>
      </c>
      <c r="G4" s="25">
        <f>'afval per stroom'!I113</f>
        <v>10657947.979100084</v>
      </c>
      <c r="H4" s="25">
        <f>'afval per stroom'!J113</f>
        <v>9846205.3084084801</v>
      </c>
      <c r="I4" s="25">
        <f>'afval per stroom'!K113</f>
        <v>11380769.644624405</v>
      </c>
      <c r="J4" s="25">
        <f>'afval per stroom'!L113</f>
        <v>12056935.457479978</v>
      </c>
      <c r="K4" s="25">
        <f>'afval per stroom'!M113</f>
        <v>15586012.347079584</v>
      </c>
      <c r="L4" s="25">
        <f>'afval per stroom'!N113</f>
        <v>13657015.211901937</v>
      </c>
    </row>
    <row r="5" spans="1:12" x14ac:dyDescent="0.25">
      <c r="A5" s="26" t="s">
        <v>123</v>
      </c>
      <c r="B5" s="27">
        <f>B3+B4</f>
        <v>25111442.882123448</v>
      </c>
      <c r="C5" s="27">
        <f t="shared" ref="C5:K5" si="0">C3+C4</f>
        <v>27974966.642705895</v>
      </c>
      <c r="D5" s="27">
        <f t="shared" si="0"/>
        <v>29517918.125961818</v>
      </c>
      <c r="E5" s="27">
        <f t="shared" si="0"/>
        <v>28262391.596595153</v>
      </c>
      <c r="F5" s="27">
        <f t="shared" si="0"/>
        <v>25705594.070380129</v>
      </c>
      <c r="G5" s="27">
        <f t="shared" si="0"/>
        <v>25893294.495430399</v>
      </c>
      <c r="H5" s="27">
        <f t="shared" si="0"/>
        <v>26085958.895602547</v>
      </c>
      <c r="I5" s="27">
        <f t="shared" si="0"/>
        <v>27768378.579145983</v>
      </c>
      <c r="J5" s="27">
        <f t="shared" si="0"/>
        <v>27608919.712907143</v>
      </c>
      <c r="K5" s="27">
        <f t="shared" si="0"/>
        <v>32096105.520508241</v>
      </c>
      <c r="L5" s="27">
        <f t="shared" ref="L5" si="1">L3+L4</f>
        <v>27656513.656491995</v>
      </c>
    </row>
    <row r="6" spans="1:12" x14ac:dyDescent="0.25">
      <c r="K6" s="21"/>
    </row>
    <row r="7" spans="1:12" x14ac:dyDescent="0.25">
      <c r="A7" s="89" t="s">
        <v>290</v>
      </c>
      <c r="B7" s="89">
        <v>2004</v>
      </c>
      <c r="C7" s="89">
        <v>2005</v>
      </c>
      <c r="D7" s="89">
        <v>2006</v>
      </c>
      <c r="E7" s="89">
        <v>2007</v>
      </c>
      <c r="F7" s="89">
        <v>2008</v>
      </c>
      <c r="G7" s="89">
        <v>2009</v>
      </c>
      <c r="H7" s="89">
        <v>2012</v>
      </c>
      <c r="I7" s="89">
        <v>2014</v>
      </c>
      <c r="J7" s="89">
        <v>2016</v>
      </c>
      <c r="K7" s="89">
        <v>2018</v>
      </c>
      <c r="L7" s="89">
        <v>2020</v>
      </c>
    </row>
    <row r="8" spans="1:12" x14ac:dyDescent="0.25">
      <c r="A8" s="24" t="s">
        <v>59</v>
      </c>
      <c r="B8" s="25">
        <f>'grondstoffen per stroom'!D57</f>
        <v>3958212.703511619</v>
      </c>
      <c r="C8" s="25">
        <f>'grondstoffen per stroom'!E57</f>
        <v>3998009.2732317061</v>
      </c>
      <c r="D8" s="25">
        <f>'grondstoffen per stroom'!F57</f>
        <v>4764035.64896347</v>
      </c>
      <c r="E8" s="25">
        <f>'grondstoffen per stroom'!G57</f>
        <v>3201237.8360337205</v>
      </c>
      <c r="F8" s="25">
        <f>'grondstoffen per stroom'!H57</f>
        <v>3029544.0001718146</v>
      </c>
      <c r="G8" s="25">
        <f>'grondstoffen per stroom'!I57</f>
        <v>2706502.7234953842</v>
      </c>
      <c r="H8" s="25">
        <f>'grondstoffen per stroom'!J57</f>
        <v>4240830.5041913679</v>
      </c>
      <c r="I8" s="25">
        <f>'grondstoffen per stroom'!K57</f>
        <v>4363899.4840811212</v>
      </c>
      <c r="J8" s="25">
        <f>'grondstoffen per stroom'!L57</f>
        <v>5216047.5036210017</v>
      </c>
      <c r="K8" s="25">
        <f>'grondstoffen per stroom'!M57</f>
        <v>5802996.0472472338</v>
      </c>
      <c r="L8" s="25">
        <f>'grondstoffen per stroom'!N57</f>
        <v>5269617.2629877906</v>
      </c>
    </row>
    <row r="9" spans="1:12" x14ac:dyDescent="0.25">
      <c r="A9" s="23" t="s">
        <v>67</v>
      </c>
      <c r="B9" s="28">
        <f>'grondstoffen per stroom'!D113</f>
        <v>6896724.9717064844</v>
      </c>
      <c r="C9" s="28">
        <f>'grondstoffen per stroom'!E113</f>
        <v>9718022.6853797846</v>
      </c>
      <c r="D9" s="28">
        <f>'grondstoffen per stroom'!F113</f>
        <v>12818359.068499999</v>
      </c>
      <c r="E9" s="28">
        <f>'grondstoffen per stroom'!G113</f>
        <v>12589201.811364733</v>
      </c>
      <c r="F9" s="28">
        <f>'grondstoffen per stroom'!H113</f>
        <v>16855791.43868972</v>
      </c>
      <c r="G9" s="28">
        <f>'grondstoffen per stroom'!I113</f>
        <v>10977864.024192801</v>
      </c>
      <c r="H9" s="28">
        <f>'grondstoffen per stroom'!J113</f>
        <v>14451019.970079046</v>
      </c>
      <c r="I9" s="28">
        <f>'grondstoffen per stroom'!K113</f>
        <v>15555492.367944147</v>
      </c>
      <c r="J9" s="28">
        <f>'grondstoffen per stroom'!L113</f>
        <v>19470689.22982277</v>
      </c>
      <c r="K9" s="28">
        <f>'grondstoffen per stroom'!M113</f>
        <v>22334574.477300696</v>
      </c>
      <c r="L9" s="28">
        <f>'grondstoffen per stroom'!N113</f>
        <v>20513239.923702314</v>
      </c>
    </row>
    <row r="10" spans="1:12" x14ac:dyDescent="0.25">
      <c r="A10" s="26" t="s">
        <v>123</v>
      </c>
      <c r="B10" s="27">
        <f>B8+B9</f>
        <v>10854937.675218103</v>
      </c>
      <c r="C10" s="27">
        <f t="shared" ref="C10:K10" si="2">C8+C9</f>
        <v>13716031.95861149</v>
      </c>
      <c r="D10" s="27">
        <f t="shared" si="2"/>
        <v>17582394.717463471</v>
      </c>
      <c r="E10" s="27">
        <f t="shared" si="2"/>
        <v>15790439.647398453</v>
      </c>
      <c r="F10" s="27">
        <f t="shared" si="2"/>
        <v>19885335.438861534</v>
      </c>
      <c r="G10" s="27">
        <f t="shared" si="2"/>
        <v>13684366.747688185</v>
      </c>
      <c r="H10" s="27">
        <f t="shared" si="2"/>
        <v>18691850.474270415</v>
      </c>
      <c r="I10" s="27">
        <f t="shared" si="2"/>
        <v>19919391.85202527</v>
      </c>
      <c r="J10" s="27">
        <f t="shared" si="2"/>
        <v>24686736.733443771</v>
      </c>
      <c r="K10" s="27">
        <f t="shared" si="2"/>
        <v>28137570.524547931</v>
      </c>
      <c r="L10" s="27">
        <f t="shared" ref="L10" si="3">L8+L9</f>
        <v>25782857.186690107</v>
      </c>
    </row>
    <row r="11" spans="1:12" x14ac:dyDescent="0.25">
      <c r="K11" s="21"/>
    </row>
    <row r="12" spans="1:12" x14ac:dyDescent="0.25">
      <c r="A12" s="89" t="s">
        <v>291</v>
      </c>
      <c r="B12" s="89">
        <v>2004</v>
      </c>
      <c r="C12" s="89">
        <v>2005</v>
      </c>
      <c r="D12" s="89">
        <v>2006</v>
      </c>
      <c r="E12" s="89">
        <v>2007</v>
      </c>
      <c r="F12" s="89">
        <v>2008</v>
      </c>
      <c r="G12" s="89">
        <v>2009</v>
      </c>
      <c r="H12" s="89">
        <v>2012</v>
      </c>
      <c r="I12" s="89">
        <v>2014</v>
      </c>
      <c r="J12" s="89">
        <v>2016</v>
      </c>
      <c r="K12" s="89">
        <v>2018</v>
      </c>
      <c r="L12" s="89">
        <v>2020</v>
      </c>
    </row>
    <row r="13" spans="1:12" x14ac:dyDescent="0.25">
      <c r="A13" s="24" t="s">
        <v>59</v>
      </c>
      <c r="B13" s="25">
        <f>B3+B8</f>
        <v>21092372.861642379</v>
      </c>
      <c r="C13" s="25">
        <f t="shared" ref="C13:K14" si="4">C3+C8</f>
        <v>24103332.732468482</v>
      </c>
      <c r="D13" s="25">
        <f t="shared" si="4"/>
        <v>24077324.79787983</v>
      </c>
      <c r="E13" s="25">
        <f t="shared" si="4"/>
        <v>21201556.261818919</v>
      </c>
      <c r="F13" s="25">
        <f t="shared" si="4"/>
        <v>18784821.060722817</v>
      </c>
      <c r="G13" s="25">
        <f t="shared" si="4"/>
        <v>17941849.239825699</v>
      </c>
      <c r="H13" s="25">
        <f t="shared" si="4"/>
        <v>20480584.091385432</v>
      </c>
      <c r="I13" s="25">
        <f t="shared" si="4"/>
        <v>20751508.418602701</v>
      </c>
      <c r="J13" s="25">
        <f t="shared" si="4"/>
        <v>20768031.759048164</v>
      </c>
      <c r="K13" s="25">
        <f t="shared" si="4"/>
        <v>22313089.220675889</v>
      </c>
      <c r="L13" s="25">
        <f t="shared" ref="L13" si="5">L3+L8</f>
        <v>19269115.707577851</v>
      </c>
    </row>
    <row r="14" spans="1:12" x14ac:dyDescent="0.25">
      <c r="A14" s="23" t="s">
        <v>67</v>
      </c>
      <c r="B14" s="25">
        <f>B4+B9</f>
        <v>14874007.695699174</v>
      </c>
      <c r="C14" s="25">
        <f t="shared" si="4"/>
        <v>17587665.868848905</v>
      </c>
      <c r="D14" s="25">
        <f t="shared" si="4"/>
        <v>23022988.045545459</v>
      </c>
      <c r="E14" s="25">
        <f t="shared" si="4"/>
        <v>22851274.982174687</v>
      </c>
      <c r="F14" s="25">
        <f t="shared" si="4"/>
        <v>26806108.448518842</v>
      </c>
      <c r="G14" s="25">
        <f t="shared" si="4"/>
        <v>21635812.003292885</v>
      </c>
      <c r="H14" s="25">
        <f t="shared" si="4"/>
        <v>24297225.278487526</v>
      </c>
      <c r="I14" s="25">
        <f t="shared" si="4"/>
        <v>26936262.012568552</v>
      </c>
      <c r="J14" s="25">
        <f t="shared" si="4"/>
        <v>31527624.687302746</v>
      </c>
      <c r="K14" s="25">
        <f t="shared" si="4"/>
        <v>37920586.824380279</v>
      </c>
      <c r="L14" s="25">
        <f t="shared" ref="L14" si="6">L4+L9</f>
        <v>34170255.135604247</v>
      </c>
    </row>
    <row r="15" spans="1:12" x14ac:dyDescent="0.25">
      <c r="A15" s="26" t="s">
        <v>123</v>
      </c>
      <c r="B15" s="27">
        <f>B13+B14</f>
        <v>35966380.557341553</v>
      </c>
      <c r="C15" s="27">
        <f t="shared" ref="C15:K15" si="7">C13+C14</f>
        <v>41690998.601317391</v>
      </c>
      <c r="D15" s="27">
        <f t="shared" si="7"/>
        <v>47100312.843425289</v>
      </c>
      <c r="E15" s="27">
        <f t="shared" si="7"/>
        <v>44052831.24399361</v>
      </c>
      <c r="F15" s="27">
        <f t="shared" si="7"/>
        <v>45590929.509241655</v>
      </c>
      <c r="G15" s="27">
        <f t="shared" si="7"/>
        <v>39577661.243118584</v>
      </c>
      <c r="H15" s="27">
        <f t="shared" si="7"/>
        <v>44777809.369872957</v>
      </c>
      <c r="I15" s="27">
        <f t="shared" si="7"/>
        <v>47687770.431171253</v>
      </c>
      <c r="J15" s="27">
        <f t="shared" si="7"/>
        <v>52295656.44635091</v>
      </c>
      <c r="K15" s="27">
        <f t="shared" si="7"/>
        <v>60233676.045056164</v>
      </c>
      <c r="L15" s="27">
        <f t="shared" ref="L15" si="8">L13+L14</f>
        <v>53439370.843182102</v>
      </c>
    </row>
    <row r="17" spans="1:12" x14ac:dyDescent="0.25">
      <c r="A17" s="29" t="s">
        <v>125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2" x14ac:dyDescent="0.25">
      <c r="A18" s="29" t="s">
        <v>126</v>
      </c>
      <c r="K18" s="2"/>
      <c r="L18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4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3.85546875" style="97" bestFit="1" customWidth="1"/>
    <col min="2" max="2" width="19.7109375" style="97" customWidth="1"/>
    <col min="3" max="3" width="144.7109375" style="97" bestFit="1" customWidth="1"/>
    <col min="4" max="16384" width="9.140625" style="97"/>
  </cols>
  <sheetData>
    <row r="1" spans="1:3" x14ac:dyDescent="0.25">
      <c r="A1" s="100" t="s">
        <v>445</v>
      </c>
      <c r="B1" s="100" t="s">
        <v>2328</v>
      </c>
      <c r="C1" s="100" t="s">
        <v>446</v>
      </c>
    </row>
    <row r="2" spans="1:3" x14ac:dyDescent="0.25">
      <c r="A2" s="98" t="s">
        <v>148</v>
      </c>
      <c r="B2" s="99" t="s">
        <v>447</v>
      </c>
      <c r="C2" s="99" t="s">
        <v>448</v>
      </c>
    </row>
    <row r="3" spans="1:3" x14ac:dyDescent="0.25">
      <c r="A3" s="98" t="s">
        <v>148</v>
      </c>
      <c r="B3" s="99" t="s">
        <v>449</v>
      </c>
      <c r="C3" s="99" t="s">
        <v>450</v>
      </c>
    </row>
    <row r="4" spans="1:3" x14ac:dyDescent="0.25">
      <c r="A4" s="98" t="s">
        <v>148</v>
      </c>
      <c r="B4" s="99" t="s">
        <v>451</v>
      </c>
      <c r="C4" s="99" t="s">
        <v>452</v>
      </c>
    </row>
    <row r="5" spans="1:3" x14ac:dyDescent="0.25">
      <c r="A5" s="98" t="s">
        <v>148</v>
      </c>
      <c r="B5" s="99" t="s">
        <v>453</v>
      </c>
      <c r="C5" s="99" t="s">
        <v>454</v>
      </c>
    </row>
    <row r="6" spans="1:3" x14ac:dyDescent="0.25">
      <c r="A6" s="98" t="s">
        <v>148</v>
      </c>
      <c r="B6" s="99" t="s">
        <v>455</v>
      </c>
      <c r="C6" s="99" t="s">
        <v>456</v>
      </c>
    </row>
    <row r="7" spans="1:3" x14ac:dyDescent="0.25">
      <c r="A7" s="98" t="s">
        <v>148</v>
      </c>
      <c r="B7" s="99" t="s">
        <v>457</v>
      </c>
      <c r="C7" s="99" t="s">
        <v>458</v>
      </c>
    </row>
    <row r="8" spans="1:3" x14ac:dyDescent="0.25">
      <c r="A8" s="98" t="s">
        <v>148</v>
      </c>
      <c r="B8" s="99" t="s">
        <v>459</v>
      </c>
      <c r="C8" s="99" t="s">
        <v>460</v>
      </c>
    </row>
    <row r="9" spans="1:3" x14ac:dyDescent="0.25">
      <c r="A9" s="98" t="s">
        <v>148</v>
      </c>
      <c r="B9" s="99" t="s">
        <v>461</v>
      </c>
      <c r="C9" s="99" t="s">
        <v>462</v>
      </c>
    </row>
    <row r="10" spans="1:3" x14ac:dyDescent="0.25">
      <c r="A10" s="98" t="s">
        <v>148</v>
      </c>
      <c r="B10" s="99" t="s">
        <v>463</v>
      </c>
      <c r="C10" s="99" t="s">
        <v>464</v>
      </c>
    </row>
    <row r="11" spans="1:3" x14ac:dyDescent="0.25">
      <c r="A11" s="98" t="s">
        <v>148</v>
      </c>
      <c r="B11" s="99" t="s">
        <v>465</v>
      </c>
      <c r="C11" s="99" t="s">
        <v>466</v>
      </c>
    </row>
    <row r="12" spans="1:3" x14ac:dyDescent="0.25">
      <c r="A12" s="98" t="s">
        <v>148</v>
      </c>
      <c r="B12" s="99" t="s">
        <v>467</v>
      </c>
      <c r="C12" s="99" t="s">
        <v>468</v>
      </c>
    </row>
    <row r="13" spans="1:3" x14ac:dyDescent="0.25">
      <c r="A13" s="98" t="s">
        <v>148</v>
      </c>
      <c r="B13" s="99" t="s">
        <v>469</v>
      </c>
      <c r="C13" s="99" t="s">
        <v>470</v>
      </c>
    </row>
    <row r="14" spans="1:3" x14ac:dyDescent="0.25">
      <c r="A14" s="98" t="s">
        <v>148</v>
      </c>
      <c r="B14" s="99" t="s">
        <v>471</v>
      </c>
      <c r="C14" s="99" t="s">
        <v>472</v>
      </c>
    </row>
    <row r="15" spans="1:3" x14ac:dyDescent="0.25">
      <c r="A15" s="98" t="s">
        <v>148</v>
      </c>
      <c r="B15" s="99" t="s">
        <v>473</v>
      </c>
      <c r="C15" s="99" t="s">
        <v>474</v>
      </c>
    </row>
    <row r="16" spans="1:3" x14ac:dyDescent="0.25">
      <c r="A16" s="98" t="s">
        <v>148</v>
      </c>
      <c r="B16" s="99" t="s">
        <v>475</v>
      </c>
      <c r="C16" s="99" t="s">
        <v>476</v>
      </c>
    </row>
    <row r="17" spans="1:3" x14ac:dyDescent="0.25">
      <c r="A17" s="98" t="s">
        <v>148</v>
      </c>
      <c r="B17" s="99" t="s">
        <v>477</v>
      </c>
      <c r="C17" s="99" t="s">
        <v>478</v>
      </c>
    </row>
    <row r="18" spans="1:3" x14ac:dyDescent="0.25">
      <c r="A18" s="98" t="s">
        <v>148</v>
      </c>
      <c r="B18" s="99" t="s">
        <v>479</v>
      </c>
      <c r="C18" s="99" t="s">
        <v>480</v>
      </c>
    </row>
    <row r="19" spans="1:3" x14ac:dyDescent="0.25">
      <c r="A19" s="98" t="s">
        <v>148</v>
      </c>
      <c r="B19" s="99" t="s">
        <v>481</v>
      </c>
      <c r="C19" s="99" t="s">
        <v>482</v>
      </c>
    </row>
    <row r="20" spans="1:3" x14ac:dyDescent="0.25">
      <c r="A20" s="98" t="s">
        <v>148</v>
      </c>
      <c r="B20" s="99" t="s">
        <v>483</v>
      </c>
      <c r="C20" s="99" t="s">
        <v>484</v>
      </c>
    </row>
    <row r="21" spans="1:3" x14ac:dyDescent="0.25">
      <c r="A21" s="98" t="s">
        <v>148</v>
      </c>
      <c r="B21" s="99" t="s">
        <v>485</v>
      </c>
      <c r="C21" s="99" t="s">
        <v>486</v>
      </c>
    </row>
    <row r="22" spans="1:3" x14ac:dyDescent="0.25">
      <c r="A22" s="98" t="s">
        <v>148</v>
      </c>
      <c r="B22" s="99" t="s">
        <v>487</v>
      </c>
      <c r="C22" s="99" t="s">
        <v>488</v>
      </c>
    </row>
    <row r="23" spans="1:3" x14ac:dyDescent="0.25">
      <c r="A23" s="98" t="s">
        <v>148</v>
      </c>
      <c r="B23" s="99" t="s">
        <v>489</v>
      </c>
      <c r="C23" s="99" t="s">
        <v>490</v>
      </c>
    </row>
    <row r="24" spans="1:3" x14ac:dyDescent="0.25">
      <c r="A24" s="98" t="s">
        <v>148</v>
      </c>
      <c r="B24" s="99" t="s">
        <v>491</v>
      </c>
      <c r="C24" s="99" t="s">
        <v>492</v>
      </c>
    </row>
    <row r="25" spans="1:3" x14ac:dyDescent="0.25">
      <c r="A25" s="98" t="s">
        <v>148</v>
      </c>
      <c r="B25" s="99" t="s">
        <v>493</v>
      </c>
      <c r="C25" s="99" t="s">
        <v>494</v>
      </c>
    </row>
    <row r="26" spans="1:3" x14ac:dyDescent="0.25">
      <c r="A26" s="98" t="s">
        <v>148</v>
      </c>
      <c r="B26" s="99" t="s">
        <v>495</v>
      </c>
      <c r="C26" s="99" t="s">
        <v>496</v>
      </c>
    </row>
    <row r="27" spans="1:3" x14ac:dyDescent="0.25">
      <c r="A27" s="98" t="s">
        <v>148</v>
      </c>
      <c r="B27" s="99" t="s">
        <v>497</v>
      </c>
      <c r="C27" s="99" t="s">
        <v>498</v>
      </c>
    </row>
    <row r="28" spans="1:3" x14ac:dyDescent="0.25">
      <c r="A28" s="98" t="s">
        <v>148</v>
      </c>
      <c r="B28" s="99" t="s">
        <v>499</v>
      </c>
      <c r="C28" s="99" t="s">
        <v>500</v>
      </c>
    </row>
    <row r="29" spans="1:3" x14ac:dyDescent="0.25">
      <c r="A29" s="98" t="s">
        <v>148</v>
      </c>
      <c r="B29" s="99" t="s">
        <v>501</v>
      </c>
      <c r="C29" s="99" t="s">
        <v>502</v>
      </c>
    </row>
    <row r="30" spans="1:3" x14ac:dyDescent="0.25">
      <c r="A30" s="98" t="s">
        <v>148</v>
      </c>
      <c r="B30" s="99" t="s">
        <v>503</v>
      </c>
      <c r="C30" s="99" t="s">
        <v>504</v>
      </c>
    </row>
    <row r="31" spans="1:3" x14ac:dyDescent="0.25">
      <c r="A31" s="98" t="s">
        <v>148</v>
      </c>
      <c r="B31" s="99" t="s">
        <v>505</v>
      </c>
      <c r="C31" s="99" t="s">
        <v>506</v>
      </c>
    </row>
    <row r="32" spans="1:3" x14ac:dyDescent="0.25">
      <c r="A32" s="98" t="s">
        <v>148</v>
      </c>
      <c r="B32" s="99" t="s">
        <v>507</v>
      </c>
      <c r="C32" s="99" t="s">
        <v>508</v>
      </c>
    </row>
    <row r="33" spans="1:3" x14ac:dyDescent="0.25">
      <c r="A33" s="98" t="s">
        <v>148</v>
      </c>
      <c r="B33" s="99" t="s">
        <v>509</v>
      </c>
      <c r="C33" s="99" t="s">
        <v>510</v>
      </c>
    </row>
    <row r="34" spans="1:3" x14ac:dyDescent="0.25">
      <c r="A34" s="98" t="s">
        <v>148</v>
      </c>
      <c r="B34" s="99" t="s">
        <v>511</v>
      </c>
      <c r="C34" s="99" t="s">
        <v>512</v>
      </c>
    </row>
    <row r="35" spans="1:3" x14ac:dyDescent="0.25">
      <c r="A35" s="98" t="s">
        <v>148</v>
      </c>
      <c r="B35" s="99" t="s">
        <v>513</v>
      </c>
      <c r="C35" s="99" t="s">
        <v>514</v>
      </c>
    </row>
    <row r="36" spans="1:3" x14ac:dyDescent="0.25">
      <c r="A36" s="98" t="s">
        <v>148</v>
      </c>
      <c r="B36" s="99" t="s">
        <v>515</v>
      </c>
      <c r="C36" s="99" t="s">
        <v>516</v>
      </c>
    </row>
    <row r="37" spans="1:3" x14ac:dyDescent="0.25">
      <c r="A37" s="98" t="s">
        <v>163</v>
      </c>
      <c r="B37" s="99" t="s">
        <v>517</v>
      </c>
      <c r="C37" s="99" t="s">
        <v>518</v>
      </c>
    </row>
    <row r="38" spans="1:3" x14ac:dyDescent="0.25">
      <c r="A38" s="98" t="s">
        <v>163</v>
      </c>
      <c r="B38" s="99" t="s">
        <v>519</v>
      </c>
      <c r="C38" s="99" t="s">
        <v>520</v>
      </c>
    </row>
    <row r="39" spans="1:3" x14ac:dyDescent="0.25">
      <c r="A39" s="98" t="s">
        <v>163</v>
      </c>
      <c r="B39" s="99" t="s">
        <v>521</v>
      </c>
      <c r="C39" s="99" t="s">
        <v>522</v>
      </c>
    </row>
    <row r="40" spans="1:3" x14ac:dyDescent="0.25">
      <c r="A40" s="98" t="s">
        <v>163</v>
      </c>
      <c r="B40" s="99" t="s">
        <v>523</v>
      </c>
      <c r="C40" s="99" t="s">
        <v>524</v>
      </c>
    </row>
    <row r="41" spans="1:3" x14ac:dyDescent="0.25">
      <c r="A41" s="98" t="s">
        <v>163</v>
      </c>
      <c r="B41" s="99" t="s">
        <v>525</v>
      </c>
      <c r="C41" s="99" t="s">
        <v>526</v>
      </c>
    </row>
    <row r="42" spans="1:3" x14ac:dyDescent="0.25">
      <c r="A42" s="98" t="s">
        <v>163</v>
      </c>
      <c r="B42" s="99" t="s">
        <v>527</v>
      </c>
      <c r="C42" s="99" t="s">
        <v>528</v>
      </c>
    </row>
    <row r="43" spans="1:3" x14ac:dyDescent="0.25">
      <c r="A43" s="98" t="s">
        <v>163</v>
      </c>
      <c r="B43" s="99" t="s">
        <v>529</v>
      </c>
      <c r="C43" s="99" t="s">
        <v>530</v>
      </c>
    </row>
    <row r="44" spans="1:3" x14ac:dyDescent="0.25">
      <c r="A44" s="98" t="s">
        <v>163</v>
      </c>
      <c r="B44" s="99" t="s">
        <v>531</v>
      </c>
      <c r="C44" s="99" t="s">
        <v>532</v>
      </c>
    </row>
    <row r="45" spans="1:3" x14ac:dyDescent="0.25">
      <c r="A45" s="98" t="s">
        <v>163</v>
      </c>
      <c r="B45" s="99" t="s">
        <v>533</v>
      </c>
      <c r="C45" s="99" t="s">
        <v>534</v>
      </c>
    </row>
    <row r="46" spans="1:3" x14ac:dyDescent="0.25">
      <c r="A46" s="98" t="s">
        <v>155</v>
      </c>
      <c r="B46" s="99" t="s">
        <v>535</v>
      </c>
      <c r="C46" s="99" t="s">
        <v>536</v>
      </c>
    </row>
    <row r="47" spans="1:3" x14ac:dyDescent="0.25">
      <c r="A47" s="98" t="s">
        <v>155</v>
      </c>
      <c r="B47" s="99" t="s">
        <v>537</v>
      </c>
      <c r="C47" s="99" t="s">
        <v>538</v>
      </c>
    </row>
    <row r="48" spans="1:3" x14ac:dyDescent="0.25">
      <c r="A48" s="98" t="s">
        <v>155</v>
      </c>
      <c r="B48" s="99" t="s">
        <v>539</v>
      </c>
      <c r="C48" s="99" t="s">
        <v>540</v>
      </c>
    </row>
    <row r="49" spans="1:3" x14ac:dyDescent="0.25">
      <c r="A49" s="98" t="s">
        <v>155</v>
      </c>
      <c r="B49" s="99" t="s">
        <v>541</v>
      </c>
      <c r="C49" s="99" t="s">
        <v>542</v>
      </c>
    </row>
    <row r="50" spans="1:3" x14ac:dyDescent="0.25">
      <c r="A50" s="98" t="s">
        <v>155</v>
      </c>
      <c r="B50" s="99" t="s">
        <v>543</v>
      </c>
      <c r="C50" s="99" t="s">
        <v>544</v>
      </c>
    </row>
    <row r="51" spans="1:3" x14ac:dyDescent="0.25">
      <c r="A51" s="98" t="s">
        <v>155</v>
      </c>
      <c r="B51" s="99" t="s">
        <v>545</v>
      </c>
      <c r="C51" s="99" t="s">
        <v>546</v>
      </c>
    </row>
    <row r="52" spans="1:3" x14ac:dyDescent="0.25">
      <c r="A52" s="98" t="s">
        <v>155</v>
      </c>
      <c r="B52" s="99" t="s">
        <v>547</v>
      </c>
      <c r="C52" s="99" t="s">
        <v>548</v>
      </c>
    </row>
    <row r="53" spans="1:3" x14ac:dyDescent="0.25">
      <c r="A53" s="98" t="s">
        <v>155</v>
      </c>
      <c r="B53" s="99" t="s">
        <v>549</v>
      </c>
      <c r="C53" s="99" t="s">
        <v>550</v>
      </c>
    </row>
    <row r="54" spans="1:3" x14ac:dyDescent="0.25">
      <c r="A54" s="98" t="s">
        <v>155</v>
      </c>
      <c r="B54" s="99" t="s">
        <v>551</v>
      </c>
      <c r="C54" s="99" t="s">
        <v>552</v>
      </c>
    </row>
    <row r="55" spans="1:3" x14ac:dyDescent="0.25">
      <c r="A55" s="98" t="s">
        <v>155</v>
      </c>
      <c r="B55" s="99" t="s">
        <v>553</v>
      </c>
      <c r="C55" s="99" t="s">
        <v>554</v>
      </c>
    </row>
    <row r="56" spans="1:3" x14ac:dyDescent="0.25">
      <c r="A56" s="98" t="s">
        <v>155</v>
      </c>
      <c r="B56" s="99" t="s">
        <v>555</v>
      </c>
      <c r="C56" s="99" t="s">
        <v>556</v>
      </c>
    </row>
    <row r="57" spans="1:3" x14ac:dyDescent="0.25">
      <c r="A57" s="98" t="s">
        <v>155</v>
      </c>
      <c r="B57" s="99" t="s">
        <v>557</v>
      </c>
      <c r="C57" s="99" t="s">
        <v>558</v>
      </c>
    </row>
    <row r="58" spans="1:3" x14ac:dyDescent="0.25">
      <c r="A58" s="98" t="s">
        <v>155</v>
      </c>
      <c r="B58" s="99" t="s">
        <v>559</v>
      </c>
      <c r="C58" s="99" t="s">
        <v>560</v>
      </c>
    </row>
    <row r="59" spans="1:3" x14ac:dyDescent="0.25">
      <c r="A59" s="98" t="s">
        <v>155</v>
      </c>
      <c r="B59" s="99" t="s">
        <v>561</v>
      </c>
      <c r="C59" s="99" t="s">
        <v>562</v>
      </c>
    </row>
    <row r="60" spans="1:3" x14ac:dyDescent="0.25">
      <c r="A60" s="98" t="s">
        <v>163</v>
      </c>
      <c r="B60" s="99" t="s">
        <v>563</v>
      </c>
      <c r="C60" s="99" t="s">
        <v>564</v>
      </c>
    </row>
    <row r="61" spans="1:3" x14ac:dyDescent="0.25">
      <c r="A61" s="98" t="s">
        <v>155</v>
      </c>
      <c r="B61" s="99" t="s">
        <v>565</v>
      </c>
      <c r="C61" s="99" t="s">
        <v>566</v>
      </c>
    </row>
    <row r="62" spans="1:3" x14ac:dyDescent="0.25">
      <c r="A62" s="98" t="s">
        <v>155</v>
      </c>
      <c r="B62" s="99" t="s">
        <v>567</v>
      </c>
      <c r="C62" s="99" t="s">
        <v>568</v>
      </c>
    </row>
    <row r="63" spans="1:3" x14ac:dyDescent="0.25">
      <c r="A63" s="98" t="s">
        <v>155</v>
      </c>
      <c r="B63" s="99" t="s">
        <v>569</v>
      </c>
      <c r="C63" s="99" t="s">
        <v>570</v>
      </c>
    </row>
    <row r="64" spans="1:3" x14ac:dyDescent="0.25">
      <c r="A64" s="98" t="s">
        <v>178</v>
      </c>
      <c r="B64" s="99" t="s">
        <v>571</v>
      </c>
      <c r="C64" s="99" t="s">
        <v>572</v>
      </c>
    </row>
    <row r="65" spans="1:3" x14ac:dyDescent="0.25">
      <c r="A65" s="98" t="s">
        <v>178</v>
      </c>
      <c r="B65" s="99" t="s">
        <v>573</v>
      </c>
      <c r="C65" s="99" t="s">
        <v>574</v>
      </c>
    </row>
    <row r="66" spans="1:3" x14ac:dyDescent="0.25">
      <c r="A66" s="98" t="s">
        <v>178</v>
      </c>
      <c r="B66" s="99" t="s">
        <v>575</v>
      </c>
      <c r="C66" s="99" t="s">
        <v>576</v>
      </c>
    </row>
    <row r="67" spans="1:3" x14ac:dyDescent="0.25">
      <c r="A67" s="98" t="s">
        <v>179</v>
      </c>
      <c r="B67" s="99" t="s">
        <v>577</v>
      </c>
      <c r="C67" s="99" t="s">
        <v>578</v>
      </c>
    </row>
    <row r="68" spans="1:3" x14ac:dyDescent="0.25">
      <c r="A68" s="98" t="s">
        <v>179</v>
      </c>
      <c r="B68" s="99" t="s">
        <v>579</v>
      </c>
      <c r="C68" s="99" t="s">
        <v>580</v>
      </c>
    </row>
    <row r="69" spans="1:3" x14ac:dyDescent="0.25">
      <c r="A69" s="98" t="s">
        <v>179</v>
      </c>
      <c r="B69" s="99" t="s">
        <v>581</v>
      </c>
      <c r="C69" s="99" t="s">
        <v>582</v>
      </c>
    </row>
    <row r="70" spans="1:3" x14ac:dyDescent="0.25">
      <c r="A70" s="98" t="s">
        <v>179</v>
      </c>
      <c r="B70" s="99" t="s">
        <v>583</v>
      </c>
      <c r="C70" s="99" t="s">
        <v>584</v>
      </c>
    </row>
    <row r="71" spans="1:3" x14ac:dyDescent="0.25">
      <c r="A71" s="98" t="s">
        <v>179</v>
      </c>
      <c r="B71" s="99" t="s">
        <v>585</v>
      </c>
      <c r="C71" s="99" t="s">
        <v>586</v>
      </c>
    </row>
    <row r="72" spans="1:3" x14ac:dyDescent="0.25">
      <c r="A72" s="98" t="s">
        <v>179</v>
      </c>
      <c r="B72" s="99" t="s">
        <v>587</v>
      </c>
      <c r="C72" s="99" t="s">
        <v>588</v>
      </c>
    </row>
    <row r="73" spans="1:3" x14ac:dyDescent="0.25">
      <c r="A73" s="98" t="s">
        <v>179</v>
      </c>
      <c r="B73" s="99" t="s">
        <v>589</v>
      </c>
      <c r="C73" s="99" t="s">
        <v>590</v>
      </c>
    </row>
    <row r="74" spans="1:3" x14ac:dyDescent="0.25">
      <c r="A74" s="98" t="s">
        <v>179</v>
      </c>
      <c r="B74" s="99" t="s">
        <v>591</v>
      </c>
      <c r="C74" s="99" t="s">
        <v>592</v>
      </c>
    </row>
    <row r="75" spans="1:3" x14ac:dyDescent="0.25">
      <c r="A75" s="98" t="s">
        <v>179</v>
      </c>
      <c r="B75" s="99" t="s">
        <v>593</v>
      </c>
      <c r="C75" s="99" t="s">
        <v>594</v>
      </c>
    </row>
    <row r="76" spans="1:3" x14ac:dyDescent="0.25">
      <c r="A76" s="98" t="s">
        <v>179</v>
      </c>
      <c r="B76" s="99" t="s">
        <v>595</v>
      </c>
      <c r="C76" s="99" t="s">
        <v>596</v>
      </c>
    </row>
    <row r="77" spans="1:3" x14ac:dyDescent="0.25">
      <c r="A77" s="98" t="s">
        <v>179</v>
      </c>
      <c r="B77" s="99" t="s">
        <v>597</v>
      </c>
      <c r="C77" s="99" t="s">
        <v>598</v>
      </c>
    </row>
    <row r="78" spans="1:3" x14ac:dyDescent="0.25">
      <c r="A78" s="98" t="s">
        <v>179</v>
      </c>
      <c r="B78" s="99" t="s">
        <v>599</v>
      </c>
      <c r="C78" s="99" t="s">
        <v>600</v>
      </c>
    </row>
    <row r="79" spans="1:3" x14ac:dyDescent="0.25">
      <c r="A79" s="98" t="s">
        <v>179</v>
      </c>
      <c r="B79" s="99" t="s">
        <v>601</v>
      </c>
      <c r="C79" s="99" t="s">
        <v>602</v>
      </c>
    </row>
    <row r="80" spans="1:3" x14ac:dyDescent="0.25">
      <c r="A80" s="98" t="s">
        <v>179</v>
      </c>
      <c r="B80" s="99" t="s">
        <v>603</v>
      </c>
      <c r="C80" s="99" t="s">
        <v>604</v>
      </c>
    </row>
    <row r="81" spans="1:3" x14ac:dyDescent="0.25">
      <c r="A81" s="98" t="s">
        <v>179</v>
      </c>
      <c r="B81" s="99" t="s">
        <v>605</v>
      </c>
      <c r="C81" s="99" t="s">
        <v>606</v>
      </c>
    </row>
    <row r="82" spans="1:3" x14ac:dyDescent="0.25">
      <c r="A82" s="98" t="s">
        <v>179</v>
      </c>
      <c r="B82" s="99" t="s">
        <v>607</v>
      </c>
      <c r="C82" s="99" t="s">
        <v>608</v>
      </c>
    </row>
    <row r="83" spans="1:3" x14ac:dyDescent="0.25">
      <c r="A83" s="98" t="s">
        <v>179</v>
      </c>
      <c r="B83" s="99" t="s">
        <v>609</v>
      </c>
      <c r="C83" s="99" t="s">
        <v>610</v>
      </c>
    </row>
    <row r="84" spans="1:3" x14ac:dyDescent="0.25">
      <c r="A84" s="98" t="s">
        <v>179</v>
      </c>
      <c r="B84" s="99" t="s">
        <v>611</v>
      </c>
      <c r="C84" s="99" t="s">
        <v>612</v>
      </c>
    </row>
    <row r="85" spans="1:3" x14ac:dyDescent="0.25">
      <c r="A85" s="98" t="s">
        <v>179</v>
      </c>
      <c r="B85" s="99" t="s">
        <v>613</v>
      </c>
      <c r="C85" s="99" t="s">
        <v>614</v>
      </c>
    </row>
    <row r="86" spans="1:3" x14ac:dyDescent="0.25">
      <c r="A86" s="98" t="s">
        <v>179</v>
      </c>
      <c r="B86" s="99" t="s">
        <v>615</v>
      </c>
      <c r="C86" s="99" t="s">
        <v>616</v>
      </c>
    </row>
    <row r="87" spans="1:3" x14ac:dyDescent="0.25">
      <c r="A87" s="98" t="s">
        <v>179</v>
      </c>
      <c r="B87" s="99" t="s">
        <v>617</v>
      </c>
      <c r="C87" s="99" t="s">
        <v>618</v>
      </c>
    </row>
    <row r="88" spans="1:3" x14ac:dyDescent="0.25">
      <c r="A88" s="98" t="s">
        <v>179</v>
      </c>
      <c r="B88" s="99" t="s">
        <v>619</v>
      </c>
      <c r="C88" s="99" t="s">
        <v>620</v>
      </c>
    </row>
    <row r="89" spans="1:3" x14ac:dyDescent="0.25">
      <c r="A89" s="98" t="s">
        <v>179</v>
      </c>
      <c r="B89" s="99" t="s">
        <v>621</v>
      </c>
      <c r="C89" s="99" t="s">
        <v>622</v>
      </c>
    </row>
    <row r="90" spans="1:3" x14ac:dyDescent="0.25">
      <c r="A90" s="98" t="s">
        <v>179</v>
      </c>
      <c r="B90" s="99" t="s">
        <v>623</v>
      </c>
      <c r="C90" s="99" t="s">
        <v>624</v>
      </c>
    </row>
    <row r="91" spans="1:3" x14ac:dyDescent="0.25">
      <c r="A91" s="98" t="s">
        <v>179</v>
      </c>
      <c r="B91" s="99" t="s">
        <v>625</v>
      </c>
      <c r="C91" s="99" t="s">
        <v>626</v>
      </c>
    </row>
    <row r="92" spans="1:3" x14ac:dyDescent="0.25">
      <c r="A92" s="98" t="s">
        <v>179</v>
      </c>
      <c r="B92" s="99" t="s">
        <v>627</v>
      </c>
      <c r="C92" s="99" t="s">
        <v>628</v>
      </c>
    </row>
    <row r="93" spans="1:3" x14ac:dyDescent="0.25">
      <c r="A93" s="98" t="s">
        <v>179</v>
      </c>
      <c r="B93" s="99" t="s">
        <v>629</v>
      </c>
      <c r="C93" s="99" t="s">
        <v>630</v>
      </c>
    </row>
    <row r="94" spans="1:3" x14ac:dyDescent="0.25">
      <c r="A94" s="98" t="s">
        <v>179</v>
      </c>
      <c r="B94" s="99" t="s">
        <v>631</v>
      </c>
      <c r="C94" s="99" t="s">
        <v>632</v>
      </c>
    </row>
    <row r="95" spans="1:3" x14ac:dyDescent="0.25">
      <c r="A95" s="98" t="s">
        <v>179</v>
      </c>
      <c r="B95" s="99" t="s">
        <v>633</v>
      </c>
      <c r="C95" s="99" t="s">
        <v>634</v>
      </c>
    </row>
    <row r="96" spans="1:3" x14ac:dyDescent="0.25">
      <c r="A96" s="98" t="s">
        <v>179</v>
      </c>
      <c r="B96" s="99" t="s">
        <v>635</v>
      </c>
      <c r="C96" s="99" t="s">
        <v>636</v>
      </c>
    </row>
    <row r="97" spans="1:3" x14ac:dyDescent="0.25">
      <c r="A97" s="98" t="s">
        <v>179</v>
      </c>
      <c r="B97" s="99" t="s">
        <v>637</v>
      </c>
      <c r="C97" s="99" t="s">
        <v>638</v>
      </c>
    </row>
    <row r="98" spans="1:3" x14ac:dyDescent="0.25">
      <c r="A98" s="98" t="s">
        <v>179</v>
      </c>
      <c r="B98" s="99" t="s">
        <v>639</v>
      </c>
      <c r="C98" s="99" t="s">
        <v>640</v>
      </c>
    </row>
    <row r="99" spans="1:3" x14ac:dyDescent="0.25">
      <c r="A99" s="98" t="s">
        <v>179</v>
      </c>
      <c r="B99" s="99" t="s">
        <v>641</v>
      </c>
      <c r="C99" s="99" t="s">
        <v>642</v>
      </c>
    </row>
    <row r="100" spans="1:3" x14ac:dyDescent="0.25">
      <c r="A100" s="98" t="s">
        <v>179</v>
      </c>
      <c r="B100" s="99" t="s">
        <v>643</v>
      </c>
      <c r="C100" s="99" t="s">
        <v>644</v>
      </c>
    </row>
    <row r="101" spans="1:3" x14ac:dyDescent="0.25">
      <c r="A101" s="98" t="s">
        <v>175</v>
      </c>
      <c r="B101" s="99" t="s">
        <v>645</v>
      </c>
      <c r="C101" s="99" t="s">
        <v>646</v>
      </c>
    </row>
    <row r="102" spans="1:3" x14ac:dyDescent="0.25">
      <c r="A102" s="98" t="s">
        <v>175</v>
      </c>
      <c r="B102" s="99" t="s">
        <v>647</v>
      </c>
      <c r="C102" s="99" t="s">
        <v>648</v>
      </c>
    </row>
    <row r="103" spans="1:3" x14ac:dyDescent="0.25">
      <c r="A103" s="98" t="s">
        <v>175</v>
      </c>
      <c r="B103" s="99" t="s">
        <v>649</v>
      </c>
      <c r="C103" s="99" t="s">
        <v>650</v>
      </c>
    </row>
    <row r="104" spans="1:3" x14ac:dyDescent="0.25">
      <c r="A104" s="98" t="s">
        <v>175</v>
      </c>
      <c r="B104" s="99" t="s">
        <v>651</v>
      </c>
      <c r="C104" s="99" t="s">
        <v>652</v>
      </c>
    </row>
    <row r="105" spans="1:3" x14ac:dyDescent="0.25">
      <c r="A105" s="98" t="s">
        <v>175</v>
      </c>
      <c r="B105" s="99" t="s">
        <v>653</v>
      </c>
      <c r="C105" s="99" t="s">
        <v>654</v>
      </c>
    </row>
    <row r="106" spans="1:3" x14ac:dyDescent="0.25">
      <c r="A106" s="98" t="s">
        <v>175</v>
      </c>
      <c r="B106" s="99" t="s">
        <v>655</v>
      </c>
      <c r="C106" s="99" t="s">
        <v>656</v>
      </c>
    </row>
    <row r="107" spans="1:3" x14ac:dyDescent="0.25">
      <c r="A107" s="98" t="s">
        <v>175</v>
      </c>
      <c r="B107" s="99" t="s">
        <v>657</v>
      </c>
      <c r="C107" s="99" t="s">
        <v>658</v>
      </c>
    </row>
    <row r="108" spans="1:3" x14ac:dyDescent="0.25">
      <c r="A108" s="98" t="s">
        <v>175</v>
      </c>
      <c r="B108" s="99" t="s">
        <v>659</v>
      </c>
      <c r="C108" s="99" t="s">
        <v>660</v>
      </c>
    </row>
    <row r="109" spans="1:3" x14ac:dyDescent="0.25">
      <c r="A109" s="98" t="s">
        <v>175</v>
      </c>
      <c r="B109" s="99" t="s">
        <v>661</v>
      </c>
      <c r="C109" s="99" t="s">
        <v>662</v>
      </c>
    </row>
    <row r="110" spans="1:3" x14ac:dyDescent="0.25">
      <c r="A110" s="98" t="s">
        <v>175</v>
      </c>
      <c r="B110" s="99" t="s">
        <v>663</v>
      </c>
      <c r="C110" s="99" t="s">
        <v>664</v>
      </c>
    </row>
    <row r="111" spans="1:3" x14ac:dyDescent="0.25">
      <c r="A111" s="98" t="s">
        <v>175</v>
      </c>
      <c r="B111" s="99" t="s">
        <v>665</v>
      </c>
      <c r="C111" s="99" t="s">
        <v>666</v>
      </c>
    </row>
    <row r="112" spans="1:3" x14ac:dyDescent="0.25">
      <c r="A112" s="98" t="s">
        <v>175</v>
      </c>
      <c r="B112" s="99" t="s">
        <v>667</v>
      </c>
      <c r="C112" s="99" t="s">
        <v>668</v>
      </c>
    </row>
    <row r="113" spans="1:3" x14ac:dyDescent="0.25">
      <c r="A113" s="98" t="s">
        <v>175</v>
      </c>
      <c r="B113" s="99" t="s">
        <v>669</v>
      </c>
      <c r="C113" s="99" t="s">
        <v>670</v>
      </c>
    </row>
    <row r="114" spans="1:3" x14ac:dyDescent="0.25">
      <c r="A114" s="98" t="s">
        <v>175</v>
      </c>
      <c r="B114" s="99" t="s">
        <v>671</v>
      </c>
      <c r="C114" s="99" t="s">
        <v>672</v>
      </c>
    </row>
    <row r="115" spans="1:3" x14ac:dyDescent="0.25">
      <c r="A115" s="98" t="s">
        <v>175</v>
      </c>
      <c r="B115" s="99" t="s">
        <v>673</v>
      </c>
      <c r="C115" s="99" t="s">
        <v>674</v>
      </c>
    </row>
    <row r="116" spans="1:3" x14ac:dyDescent="0.25">
      <c r="A116" s="98" t="s">
        <v>175</v>
      </c>
      <c r="B116" s="99" t="s">
        <v>675</v>
      </c>
      <c r="C116" s="99" t="s">
        <v>676</v>
      </c>
    </row>
    <row r="117" spans="1:3" x14ac:dyDescent="0.25">
      <c r="A117" s="98" t="s">
        <v>175</v>
      </c>
      <c r="B117" s="99" t="s">
        <v>677</v>
      </c>
      <c r="C117" s="99" t="s">
        <v>678</v>
      </c>
    </row>
    <row r="118" spans="1:3" x14ac:dyDescent="0.25">
      <c r="A118" s="98" t="s">
        <v>175</v>
      </c>
      <c r="B118" s="99" t="s">
        <v>679</v>
      </c>
      <c r="C118" s="99" t="s">
        <v>680</v>
      </c>
    </row>
    <row r="119" spans="1:3" x14ac:dyDescent="0.25">
      <c r="A119" s="98" t="s">
        <v>175</v>
      </c>
      <c r="B119" s="99" t="s">
        <v>681</v>
      </c>
      <c r="C119" s="99" t="s">
        <v>682</v>
      </c>
    </row>
    <row r="120" spans="1:3" x14ac:dyDescent="0.25">
      <c r="A120" s="98" t="s">
        <v>175</v>
      </c>
      <c r="B120" s="99" t="s">
        <v>683</v>
      </c>
      <c r="C120" s="99" t="s">
        <v>684</v>
      </c>
    </row>
    <row r="121" spans="1:3" x14ac:dyDescent="0.25">
      <c r="A121" s="98" t="s">
        <v>175</v>
      </c>
      <c r="B121" s="99" t="s">
        <v>685</v>
      </c>
      <c r="C121" s="99" t="s">
        <v>686</v>
      </c>
    </row>
    <row r="122" spans="1:3" x14ac:dyDescent="0.25">
      <c r="A122" s="98" t="s">
        <v>175</v>
      </c>
      <c r="B122" s="99" t="s">
        <v>687</v>
      </c>
      <c r="C122" s="99" t="s">
        <v>688</v>
      </c>
    </row>
    <row r="123" spans="1:3" x14ac:dyDescent="0.25">
      <c r="A123" s="98" t="s">
        <v>175</v>
      </c>
      <c r="B123" s="99" t="s">
        <v>689</v>
      </c>
      <c r="C123" s="99" t="s">
        <v>690</v>
      </c>
    </row>
    <row r="124" spans="1:3" x14ac:dyDescent="0.25">
      <c r="A124" s="98" t="s">
        <v>144</v>
      </c>
      <c r="B124" s="99" t="s">
        <v>691</v>
      </c>
      <c r="C124" s="99" t="s">
        <v>692</v>
      </c>
    </row>
    <row r="125" spans="1:3" x14ac:dyDescent="0.25">
      <c r="A125" s="98" t="s">
        <v>144</v>
      </c>
      <c r="B125" s="99" t="s">
        <v>693</v>
      </c>
      <c r="C125" s="99" t="s">
        <v>694</v>
      </c>
    </row>
    <row r="126" spans="1:3" x14ac:dyDescent="0.25">
      <c r="A126" s="98" t="s">
        <v>144</v>
      </c>
      <c r="B126" s="99" t="s">
        <v>695</v>
      </c>
      <c r="C126" s="99" t="s">
        <v>696</v>
      </c>
    </row>
    <row r="127" spans="1:3" x14ac:dyDescent="0.25">
      <c r="A127" s="98" t="s">
        <v>144</v>
      </c>
      <c r="B127" s="99" t="s">
        <v>697</v>
      </c>
      <c r="C127" s="99" t="s">
        <v>698</v>
      </c>
    </row>
    <row r="128" spans="1:3" x14ac:dyDescent="0.25">
      <c r="A128" s="98" t="s">
        <v>144</v>
      </c>
      <c r="B128" s="99" t="s">
        <v>699</v>
      </c>
      <c r="C128" s="99" t="s">
        <v>700</v>
      </c>
    </row>
    <row r="129" spans="1:3" x14ac:dyDescent="0.25">
      <c r="A129" s="98" t="s">
        <v>144</v>
      </c>
      <c r="B129" s="99" t="s">
        <v>701</v>
      </c>
      <c r="C129" s="99" t="s">
        <v>702</v>
      </c>
    </row>
    <row r="130" spans="1:3" x14ac:dyDescent="0.25">
      <c r="A130" s="98" t="s">
        <v>144</v>
      </c>
      <c r="B130" s="99" t="s">
        <v>703</v>
      </c>
      <c r="C130" s="99" t="s">
        <v>704</v>
      </c>
    </row>
    <row r="131" spans="1:3" x14ac:dyDescent="0.25">
      <c r="A131" s="98" t="s">
        <v>164</v>
      </c>
      <c r="B131" s="99" t="s">
        <v>705</v>
      </c>
      <c r="C131" s="99" t="s">
        <v>706</v>
      </c>
    </row>
    <row r="132" spans="1:3" x14ac:dyDescent="0.25">
      <c r="A132" s="98" t="s">
        <v>164</v>
      </c>
      <c r="B132" s="99" t="s">
        <v>707</v>
      </c>
      <c r="C132" s="99" t="s">
        <v>708</v>
      </c>
    </row>
    <row r="133" spans="1:3" x14ac:dyDescent="0.25">
      <c r="A133" s="98" t="s">
        <v>164</v>
      </c>
      <c r="B133" s="99" t="s">
        <v>709</v>
      </c>
      <c r="C133" s="99" t="s">
        <v>710</v>
      </c>
    </row>
    <row r="134" spans="1:3" x14ac:dyDescent="0.25">
      <c r="A134" s="98" t="s">
        <v>164</v>
      </c>
      <c r="B134" s="99" t="s">
        <v>711</v>
      </c>
      <c r="C134" s="99" t="s">
        <v>712</v>
      </c>
    </row>
    <row r="135" spans="1:3" x14ac:dyDescent="0.25">
      <c r="A135" s="98" t="s">
        <v>164</v>
      </c>
      <c r="B135" s="99" t="s">
        <v>713</v>
      </c>
      <c r="C135" s="99" t="s">
        <v>714</v>
      </c>
    </row>
    <row r="136" spans="1:3" x14ac:dyDescent="0.25">
      <c r="A136" s="98" t="s">
        <v>164</v>
      </c>
      <c r="B136" s="99" t="s">
        <v>715</v>
      </c>
      <c r="C136" s="99" t="s">
        <v>716</v>
      </c>
    </row>
    <row r="137" spans="1:3" x14ac:dyDescent="0.25">
      <c r="A137" s="98" t="s">
        <v>164</v>
      </c>
      <c r="B137" s="99" t="s">
        <v>717</v>
      </c>
      <c r="C137" s="99" t="s">
        <v>718</v>
      </c>
    </row>
    <row r="138" spans="1:3" x14ac:dyDescent="0.25">
      <c r="A138" s="98" t="s">
        <v>139</v>
      </c>
      <c r="B138" s="99" t="s">
        <v>719</v>
      </c>
      <c r="C138" s="99" t="s">
        <v>720</v>
      </c>
    </row>
    <row r="139" spans="1:3" x14ac:dyDescent="0.25">
      <c r="A139" s="98" t="s">
        <v>139</v>
      </c>
      <c r="B139" s="99" t="s">
        <v>721</v>
      </c>
      <c r="C139" s="99" t="s">
        <v>722</v>
      </c>
    </row>
    <row r="140" spans="1:3" x14ac:dyDescent="0.25">
      <c r="A140" s="98" t="s">
        <v>139</v>
      </c>
      <c r="B140" s="99" t="s">
        <v>723</v>
      </c>
      <c r="C140" s="99" t="s">
        <v>724</v>
      </c>
    </row>
    <row r="141" spans="1:3" x14ac:dyDescent="0.25">
      <c r="A141" s="98" t="s">
        <v>139</v>
      </c>
      <c r="B141" s="99" t="s">
        <v>725</v>
      </c>
      <c r="C141" s="99" t="s">
        <v>726</v>
      </c>
    </row>
    <row r="142" spans="1:3" x14ac:dyDescent="0.25">
      <c r="A142" s="98" t="s">
        <v>129</v>
      </c>
      <c r="B142" s="99" t="s">
        <v>727</v>
      </c>
      <c r="C142" s="99" t="s">
        <v>728</v>
      </c>
    </row>
    <row r="143" spans="1:3" x14ac:dyDescent="0.25">
      <c r="A143" s="98" t="s">
        <v>165</v>
      </c>
      <c r="B143" s="99" t="s">
        <v>729</v>
      </c>
      <c r="C143" s="99" t="s">
        <v>730</v>
      </c>
    </row>
    <row r="144" spans="1:3" x14ac:dyDescent="0.25">
      <c r="A144" s="98" t="s">
        <v>165</v>
      </c>
      <c r="B144" s="99" t="s">
        <v>731</v>
      </c>
      <c r="C144" s="99" t="s">
        <v>732</v>
      </c>
    </row>
    <row r="145" spans="1:3" x14ac:dyDescent="0.25">
      <c r="A145" s="98" t="s">
        <v>137</v>
      </c>
      <c r="B145" s="99" t="s">
        <v>733</v>
      </c>
      <c r="C145" s="99" t="s">
        <v>734</v>
      </c>
    </row>
    <row r="146" spans="1:3" x14ac:dyDescent="0.25">
      <c r="A146" s="98" t="s">
        <v>137</v>
      </c>
      <c r="B146" s="99" t="s">
        <v>735</v>
      </c>
      <c r="C146" s="99" t="s">
        <v>736</v>
      </c>
    </row>
    <row r="147" spans="1:3" x14ac:dyDescent="0.25">
      <c r="A147" s="98" t="s">
        <v>137</v>
      </c>
      <c r="B147" s="99" t="s">
        <v>737</v>
      </c>
      <c r="C147" s="99" t="s">
        <v>738</v>
      </c>
    </row>
    <row r="148" spans="1:3" x14ac:dyDescent="0.25">
      <c r="A148" s="98" t="s">
        <v>137</v>
      </c>
      <c r="B148" s="99" t="s">
        <v>739</v>
      </c>
      <c r="C148" s="99" t="s">
        <v>740</v>
      </c>
    </row>
    <row r="149" spans="1:3" x14ac:dyDescent="0.25">
      <c r="A149" s="98" t="s">
        <v>137</v>
      </c>
      <c r="B149" s="99" t="s">
        <v>741</v>
      </c>
      <c r="C149" s="99" t="s">
        <v>742</v>
      </c>
    </row>
    <row r="150" spans="1:3" x14ac:dyDescent="0.25">
      <c r="A150" s="98" t="s">
        <v>137</v>
      </c>
      <c r="B150" s="99" t="s">
        <v>743</v>
      </c>
      <c r="C150" s="99" t="s">
        <v>744</v>
      </c>
    </row>
    <row r="151" spans="1:3" x14ac:dyDescent="0.25">
      <c r="A151" s="98" t="s">
        <v>137</v>
      </c>
      <c r="B151" s="99" t="s">
        <v>745</v>
      </c>
      <c r="C151" s="99" t="s">
        <v>746</v>
      </c>
    </row>
    <row r="152" spans="1:3" x14ac:dyDescent="0.25">
      <c r="A152" s="98" t="s">
        <v>137</v>
      </c>
      <c r="B152" s="99" t="s">
        <v>747</v>
      </c>
      <c r="C152" s="99" t="s">
        <v>748</v>
      </c>
    </row>
    <row r="153" spans="1:3" x14ac:dyDescent="0.25">
      <c r="A153" s="98" t="s">
        <v>137</v>
      </c>
      <c r="B153" s="99" t="s">
        <v>749</v>
      </c>
      <c r="C153" s="99" t="s">
        <v>750</v>
      </c>
    </row>
    <row r="154" spans="1:3" x14ac:dyDescent="0.25">
      <c r="A154" s="98" t="s">
        <v>137</v>
      </c>
      <c r="B154" s="99" t="s">
        <v>751</v>
      </c>
      <c r="C154" s="99" t="s">
        <v>752</v>
      </c>
    </row>
    <row r="155" spans="1:3" x14ac:dyDescent="0.25">
      <c r="A155" s="98" t="s">
        <v>137</v>
      </c>
      <c r="B155" s="99" t="s">
        <v>753</v>
      </c>
      <c r="C155" s="99" t="s">
        <v>754</v>
      </c>
    </row>
    <row r="156" spans="1:3" x14ac:dyDescent="0.25">
      <c r="A156" s="98" t="s">
        <v>137</v>
      </c>
      <c r="B156" s="99" t="s">
        <v>755</v>
      </c>
      <c r="C156" s="99" t="s">
        <v>756</v>
      </c>
    </row>
    <row r="157" spans="1:3" x14ac:dyDescent="0.25">
      <c r="A157" s="98" t="s">
        <v>137</v>
      </c>
      <c r="B157" s="99" t="s">
        <v>757</v>
      </c>
      <c r="C157" s="99" t="s">
        <v>758</v>
      </c>
    </row>
    <row r="158" spans="1:3" x14ac:dyDescent="0.25">
      <c r="A158" s="98" t="s">
        <v>137</v>
      </c>
      <c r="B158" s="99" t="s">
        <v>759</v>
      </c>
      <c r="C158" s="99" t="s">
        <v>760</v>
      </c>
    </row>
    <row r="159" spans="1:3" x14ac:dyDescent="0.25">
      <c r="A159" s="98" t="s">
        <v>137</v>
      </c>
      <c r="B159" s="99" t="s">
        <v>761</v>
      </c>
      <c r="C159" s="99" t="s">
        <v>762</v>
      </c>
    </row>
    <row r="160" spans="1:3" x14ac:dyDescent="0.25">
      <c r="A160" s="98" t="s">
        <v>137</v>
      </c>
      <c r="B160" s="99" t="s">
        <v>763</v>
      </c>
      <c r="C160" s="99" t="s">
        <v>764</v>
      </c>
    </row>
    <row r="161" spans="1:3" x14ac:dyDescent="0.25">
      <c r="A161" s="98" t="s">
        <v>137</v>
      </c>
      <c r="B161" s="99" t="s">
        <v>765</v>
      </c>
      <c r="C161" s="99" t="s">
        <v>766</v>
      </c>
    </row>
    <row r="162" spans="1:3" x14ac:dyDescent="0.25">
      <c r="A162" s="98" t="s">
        <v>137</v>
      </c>
      <c r="B162" s="99" t="s">
        <v>767</v>
      </c>
      <c r="C162" s="99" t="s">
        <v>768</v>
      </c>
    </row>
    <row r="163" spans="1:3" x14ac:dyDescent="0.25">
      <c r="A163" s="98" t="s">
        <v>137</v>
      </c>
      <c r="B163" s="99" t="s">
        <v>769</v>
      </c>
      <c r="C163" s="99" t="s">
        <v>770</v>
      </c>
    </row>
    <row r="164" spans="1:3" x14ac:dyDescent="0.25">
      <c r="A164" s="98" t="s">
        <v>137</v>
      </c>
      <c r="B164" s="99" t="s">
        <v>771</v>
      </c>
      <c r="C164" s="99" t="s">
        <v>772</v>
      </c>
    </row>
    <row r="165" spans="1:3" x14ac:dyDescent="0.25">
      <c r="A165" s="98" t="s">
        <v>167</v>
      </c>
      <c r="B165" s="99" t="s">
        <v>773</v>
      </c>
      <c r="C165" s="99" t="s">
        <v>774</v>
      </c>
    </row>
    <row r="166" spans="1:3" x14ac:dyDescent="0.25">
      <c r="A166" s="98" t="s">
        <v>167</v>
      </c>
      <c r="B166" s="99" t="s">
        <v>775</v>
      </c>
      <c r="C166" s="99" t="s">
        <v>776</v>
      </c>
    </row>
    <row r="167" spans="1:3" x14ac:dyDescent="0.25">
      <c r="A167" s="98" t="s">
        <v>167</v>
      </c>
      <c r="B167" s="99" t="s">
        <v>777</v>
      </c>
      <c r="C167" s="99" t="s">
        <v>778</v>
      </c>
    </row>
    <row r="168" spans="1:3" x14ac:dyDescent="0.25">
      <c r="A168" s="98" t="s">
        <v>167</v>
      </c>
      <c r="B168" s="99" t="s">
        <v>779</v>
      </c>
      <c r="C168" s="99" t="s">
        <v>780</v>
      </c>
    </row>
    <row r="169" spans="1:3" x14ac:dyDescent="0.25">
      <c r="A169" s="98" t="s">
        <v>167</v>
      </c>
      <c r="B169" s="99" t="s">
        <v>781</v>
      </c>
      <c r="C169" s="99" t="s">
        <v>782</v>
      </c>
    </row>
    <row r="170" spans="1:3" x14ac:dyDescent="0.25">
      <c r="A170" s="98" t="s">
        <v>167</v>
      </c>
      <c r="B170" s="99" t="s">
        <v>783</v>
      </c>
      <c r="C170" s="99" t="s">
        <v>784</v>
      </c>
    </row>
    <row r="171" spans="1:3" x14ac:dyDescent="0.25">
      <c r="A171" s="98" t="s">
        <v>157</v>
      </c>
      <c r="B171" s="99" t="s">
        <v>785</v>
      </c>
      <c r="C171" s="99" t="s">
        <v>786</v>
      </c>
    </row>
    <row r="172" spans="1:3" x14ac:dyDescent="0.25">
      <c r="A172" s="98" t="s">
        <v>157</v>
      </c>
      <c r="B172" s="99" t="s">
        <v>787</v>
      </c>
      <c r="C172" s="99" t="s">
        <v>788</v>
      </c>
    </row>
    <row r="173" spans="1:3" x14ac:dyDescent="0.25">
      <c r="A173" s="98" t="s">
        <v>157</v>
      </c>
      <c r="B173" s="99" t="s">
        <v>789</v>
      </c>
      <c r="C173" s="99" t="s">
        <v>790</v>
      </c>
    </row>
    <row r="174" spans="1:3" x14ac:dyDescent="0.25">
      <c r="A174" s="98" t="s">
        <v>157</v>
      </c>
      <c r="B174" s="99" t="s">
        <v>791</v>
      </c>
      <c r="C174" s="99" t="s">
        <v>792</v>
      </c>
    </row>
    <row r="175" spans="1:3" x14ac:dyDescent="0.25">
      <c r="A175" s="98" t="s">
        <v>157</v>
      </c>
      <c r="B175" s="99" t="s">
        <v>793</v>
      </c>
      <c r="C175" s="99" t="s">
        <v>794</v>
      </c>
    </row>
    <row r="176" spans="1:3" x14ac:dyDescent="0.25">
      <c r="A176" s="98" t="s">
        <v>158</v>
      </c>
      <c r="B176" s="99" t="s">
        <v>795</v>
      </c>
      <c r="C176" s="99" t="s">
        <v>796</v>
      </c>
    </row>
    <row r="177" spans="1:3" x14ac:dyDescent="0.25">
      <c r="A177" s="98" t="s">
        <v>158</v>
      </c>
      <c r="B177" s="99" t="s">
        <v>797</v>
      </c>
      <c r="C177" s="99" t="s">
        <v>798</v>
      </c>
    </row>
    <row r="178" spans="1:3" x14ac:dyDescent="0.25">
      <c r="A178" s="98" t="s">
        <v>158</v>
      </c>
      <c r="B178" s="99" t="s">
        <v>799</v>
      </c>
      <c r="C178" s="99" t="s">
        <v>800</v>
      </c>
    </row>
    <row r="179" spans="1:3" x14ac:dyDescent="0.25">
      <c r="A179" s="98" t="s">
        <v>158</v>
      </c>
      <c r="B179" s="99" t="s">
        <v>801</v>
      </c>
      <c r="C179" s="99" t="s">
        <v>802</v>
      </c>
    </row>
    <row r="180" spans="1:3" x14ac:dyDescent="0.25">
      <c r="A180" s="98" t="s">
        <v>158</v>
      </c>
      <c r="B180" s="99" t="s">
        <v>803</v>
      </c>
      <c r="C180" s="99" t="s">
        <v>804</v>
      </c>
    </row>
    <row r="181" spans="1:3" x14ac:dyDescent="0.25">
      <c r="A181" s="98" t="s">
        <v>158</v>
      </c>
      <c r="B181" s="99" t="s">
        <v>805</v>
      </c>
      <c r="C181" s="99" t="s">
        <v>806</v>
      </c>
    </row>
    <row r="182" spans="1:3" x14ac:dyDescent="0.25">
      <c r="A182" s="98" t="s">
        <v>158</v>
      </c>
      <c r="B182" s="99" t="s">
        <v>807</v>
      </c>
      <c r="C182" s="99" t="s">
        <v>808</v>
      </c>
    </row>
    <row r="183" spans="1:3" x14ac:dyDescent="0.25">
      <c r="A183" s="98" t="s">
        <v>158</v>
      </c>
      <c r="B183" s="99" t="s">
        <v>809</v>
      </c>
      <c r="C183" s="99" t="s">
        <v>810</v>
      </c>
    </row>
    <row r="184" spans="1:3" x14ac:dyDescent="0.25">
      <c r="A184" s="98" t="s">
        <v>158</v>
      </c>
      <c r="B184" s="99" t="s">
        <v>811</v>
      </c>
      <c r="C184" s="99" t="s">
        <v>812</v>
      </c>
    </row>
    <row r="185" spans="1:3" x14ac:dyDescent="0.25">
      <c r="A185" s="98" t="s">
        <v>156</v>
      </c>
      <c r="B185" s="99" t="s">
        <v>813</v>
      </c>
      <c r="C185" s="99" t="s">
        <v>814</v>
      </c>
    </row>
    <row r="186" spans="1:3" x14ac:dyDescent="0.25">
      <c r="A186" s="98" t="s">
        <v>156</v>
      </c>
      <c r="B186" s="99" t="s">
        <v>815</v>
      </c>
      <c r="C186" s="99" t="s">
        <v>816</v>
      </c>
    </row>
    <row r="187" spans="1:3" x14ac:dyDescent="0.25">
      <c r="A187" s="98" t="s">
        <v>156</v>
      </c>
      <c r="B187" s="99" t="s">
        <v>817</v>
      </c>
      <c r="C187" s="99" t="s">
        <v>818</v>
      </c>
    </row>
    <row r="188" spans="1:3" x14ac:dyDescent="0.25">
      <c r="A188" s="98" t="s">
        <v>156</v>
      </c>
      <c r="B188" s="99" t="s">
        <v>819</v>
      </c>
      <c r="C188" s="99" t="s">
        <v>820</v>
      </c>
    </row>
    <row r="189" spans="1:3" x14ac:dyDescent="0.25">
      <c r="A189" s="98" t="s">
        <v>156</v>
      </c>
      <c r="B189" s="99" t="s">
        <v>821</v>
      </c>
      <c r="C189" s="99" t="s">
        <v>822</v>
      </c>
    </row>
    <row r="190" spans="1:3" x14ac:dyDescent="0.25">
      <c r="A190" s="98" t="s">
        <v>156</v>
      </c>
      <c r="B190" s="99" t="s">
        <v>823</v>
      </c>
      <c r="C190" s="99" t="s">
        <v>824</v>
      </c>
    </row>
    <row r="191" spans="1:3" x14ac:dyDescent="0.25">
      <c r="A191" s="98" t="s">
        <v>156</v>
      </c>
      <c r="B191" s="99" t="s">
        <v>825</v>
      </c>
      <c r="C191" s="99" t="s">
        <v>826</v>
      </c>
    </row>
    <row r="192" spans="1:3" x14ac:dyDescent="0.25">
      <c r="A192" s="98" t="s">
        <v>156</v>
      </c>
      <c r="B192" s="99" t="s">
        <v>827</v>
      </c>
      <c r="C192" s="99" t="s">
        <v>828</v>
      </c>
    </row>
    <row r="193" spans="1:3" x14ac:dyDescent="0.25">
      <c r="A193" s="98" t="s">
        <v>158</v>
      </c>
      <c r="B193" s="99" t="s">
        <v>829</v>
      </c>
      <c r="C193" s="99" t="s">
        <v>830</v>
      </c>
    </row>
    <row r="194" spans="1:3" x14ac:dyDescent="0.25">
      <c r="A194" s="98" t="s">
        <v>158</v>
      </c>
      <c r="B194" s="99" t="s">
        <v>831</v>
      </c>
      <c r="C194" s="99" t="s">
        <v>832</v>
      </c>
    </row>
    <row r="195" spans="1:3" x14ac:dyDescent="0.25">
      <c r="A195" s="98" t="s">
        <v>158</v>
      </c>
      <c r="B195" s="99" t="s">
        <v>833</v>
      </c>
      <c r="C195" s="99" t="s">
        <v>834</v>
      </c>
    </row>
    <row r="196" spans="1:3" x14ac:dyDescent="0.25">
      <c r="A196" s="98" t="s">
        <v>141</v>
      </c>
      <c r="B196" s="99" t="s">
        <v>835</v>
      </c>
      <c r="C196" s="99" t="s">
        <v>836</v>
      </c>
    </row>
    <row r="197" spans="1:3" x14ac:dyDescent="0.25">
      <c r="A197" s="98" t="s">
        <v>141</v>
      </c>
      <c r="B197" s="99" t="s">
        <v>837</v>
      </c>
      <c r="C197" s="99" t="s">
        <v>838</v>
      </c>
    </row>
    <row r="198" spans="1:3" x14ac:dyDescent="0.25">
      <c r="A198" s="98" t="s">
        <v>141</v>
      </c>
      <c r="B198" s="99" t="s">
        <v>839</v>
      </c>
      <c r="C198" s="99" t="s">
        <v>840</v>
      </c>
    </row>
    <row r="199" spans="1:3" x14ac:dyDescent="0.25">
      <c r="A199" s="98" t="s">
        <v>141</v>
      </c>
      <c r="B199" s="99" t="s">
        <v>841</v>
      </c>
      <c r="C199" s="99" t="s">
        <v>842</v>
      </c>
    </row>
    <row r="200" spans="1:3" x14ac:dyDescent="0.25">
      <c r="A200" s="98" t="s">
        <v>141</v>
      </c>
      <c r="B200" s="99" t="s">
        <v>843</v>
      </c>
      <c r="C200" s="99" t="s">
        <v>844</v>
      </c>
    </row>
    <row r="201" spans="1:3" x14ac:dyDescent="0.25">
      <c r="A201" s="98" t="s">
        <v>141</v>
      </c>
      <c r="B201" s="99" t="s">
        <v>845</v>
      </c>
      <c r="C201" s="99" t="s">
        <v>846</v>
      </c>
    </row>
    <row r="202" spans="1:3" x14ac:dyDescent="0.25">
      <c r="A202" s="98" t="s">
        <v>159</v>
      </c>
      <c r="B202" s="99" t="s">
        <v>847</v>
      </c>
      <c r="C202" s="99" t="s">
        <v>848</v>
      </c>
    </row>
    <row r="203" spans="1:3" x14ac:dyDescent="0.25">
      <c r="A203" s="98" t="s">
        <v>159</v>
      </c>
      <c r="B203" s="99" t="s">
        <v>849</v>
      </c>
      <c r="C203" s="99" t="s">
        <v>850</v>
      </c>
    </row>
    <row r="204" spans="1:3" x14ac:dyDescent="0.25">
      <c r="A204" s="98" t="s">
        <v>159</v>
      </c>
      <c r="B204" s="99" t="s">
        <v>851</v>
      </c>
      <c r="C204" s="99" t="s">
        <v>852</v>
      </c>
    </row>
    <row r="205" spans="1:3" x14ac:dyDescent="0.25">
      <c r="A205" s="98" t="s">
        <v>159</v>
      </c>
      <c r="B205" s="99" t="s">
        <v>853</v>
      </c>
      <c r="C205" s="99" t="s">
        <v>854</v>
      </c>
    </row>
    <row r="206" spans="1:3" x14ac:dyDescent="0.25">
      <c r="A206" s="98" t="s">
        <v>159</v>
      </c>
      <c r="B206" s="99" t="s">
        <v>855</v>
      </c>
      <c r="C206" s="99" t="s">
        <v>856</v>
      </c>
    </row>
    <row r="207" spans="1:3" x14ac:dyDescent="0.25">
      <c r="A207" s="98" t="s">
        <v>171</v>
      </c>
      <c r="B207" s="99" t="s">
        <v>857</v>
      </c>
      <c r="C207" s="99" t="s">
        <v>858</v>
      </c>
    </row>
    <row r="208" spans="1:3" x14ac:dyDescent="0.25">
      <c r="A208" s="98" t="s">
        <v>141</v>
      </c>
      <c r="B208" s="99" t="s">
        <v>859</v>
      </c>
      <c r="C208" s="99" t="s">
        <v>860</v>
      </c>
    </row>
    <row r="209" spans="1:3" x14ac:dyDescent="0.25">
      <c r="A209" s="98" t="s">
        <v>141</v>
      </c>
      <c r="B209" s="99" t="s">
        <v>861</v>
      </c>
      <c r="C209" s="99" t="s">
        <v>862</v>
      </c>
    </row>
    <row r="210" spans="1:3" x14ac:dyDescent="0.25">
      <c r="A210" s="98" t="s">
        <v>159</v>
      </c>
      <c r="B210" s="99" t="s">
        <v>863</v>
      </c>
      <c r="C210" s="99" t="s">
        <v>864</v>
      </c>
    </row>
    <row r="211" spans="1:3" x14ac:dyDescent="0.25">
      <c r="A211" s="98" t="s">
        <v>159</v>
      </c>
      <c r="B211" s="99" t="s">
        <v>865</v>
      </c>
      <c r="C211" s="99" t="s">
        <v>866</v>
      </c>
    </row>
    <row r="212" spans="1:3" x14ac:dyDescent="0.25">
      <c r="A212" s="98" t="s">
        <v>152</v>
      </c>
      <c r="B212" s="99" t="s">
        <v>867</v>
      </c>
      <c r="C212" s="99" t="s">
        <v>868</v>
      </c>
    </row>
    <row r="213" spans="1:3" x14ac:dyDescent="0.25">
      <c r="A213" s="98" t="s">
        <v>152</v>
      </c>
      <c r="B213" s="99" t="s">
        <v>869</v>
      </c>
      <c r="C213" s="99" t="s">
        <v>870</v>
      </c>
    </row>
    <row r="214" spans="1:3" x14ac:dyDescent="0.25">
      <c r="A214" s="98" t="s">
        <v>152</v>
      </c>
      <c r="B214" s="99" t="s">
        <v>871</v>
      </c>
      <c r="C214" s="99" t="s">
        <v>872</v>
      </c>
    </row>
    <row r="215" spans="1:3" x14ac:dyDescent="0.25">
      <c r="A215" s="98" t="s">
        <v>152</v>
      </c>
      <c r="B215" s="99" t="s">
        <v>873</v>
      </c>
      <c r="C215" s="99" t="s">
        <v>874</v>
      </c>
    </row>
    <row r="216" spans="1:3" x14ac:dyDescent="0.25">
      <c r="A216" s="98" t="s">
        <v>152</v>
      </c>
      <c r="B216" s="99" t="s">
        <v>875</v>
      </c>
      <c r="C216" s="99" t="s">
        <v>876</v>
      </c>
    </row>
    <row r="217" spans="1:3" x14ac:dyDescent="0.25">
      <c r="A217" s="98" t="s">
        <v>152</v>
      </c>
      <c r="B217" s="99" t="s">
        <v>877</v>
      </c>
      <c r="C217" s="99" t="s">
        <v>878</v>
      </c>
    </row>
    <row r="218" spans="1:3" x14ac:dyDescent="0.25">
      <c r="A218" s="98" t="s">
        <v>152</v>
      </c>
      <c r="B218" s="99" t="s">
        <v>879</v>
      </c>
      <c r="C218" s="99" t="s">
        <v>880</v>
      </c>
    </row>
    <row r="219" spans="1:3" x14ac:dyDescent="0.25">
      <c r="A219" s="98" t="s">
        <v>152</v>
      </c>
      <c r="B219" s="99" t="s">
        <v>881</v>
      </c>
      <c r="C219" s="99" t="s">
        <v>882</v>
      </c>
    </row>
    <row r="220" spans="1:3" x14ac:dyDescent="0.25">
      <c r="A220" s="98" t="s">
        <v>152</v>
      </c>
      <c r="B220" s="99" t="s">
        <v>883</v>
      </c>
      <c r="C220" s="99" t="s">
        <v>884</v>
      </c>
    </row>
    <row r="221" spans="1:3" x14ac:dyDescent="0.25">
      <c r="A221" s="98" t="s">
        <v>152</v>
      </c>
      <c r="B221" s="99" t="s">
        <v>885</v>
      </c>
      <c r="C221" s="99" t="s">
        <v>886</v>
      </c>
    </row>
    <row r="222" spans="1:3" x14ac:dyDescent="0.25">
      <c r="A222" s="98" t="s">
        <v>152</v>
      </c>
      <c r="B222" s="99" t="s">
        <v>887</v>
      </c>
      <c r="C222" s="99" t="s">
        <v>888</v>
      </c>
    </row>
    <row r="223" spans="1:3" x14ac:dyDescent="0.25">
      <c r="A223" s="98" t="s">
        <v>152</v>
      </c>
      <c r="B223" s="99" t="s">
        <v>889</v>
      </c>
      <c r="C223" s="99" t="s">
        <v>890</v>
      </c>
    </row>
    <row r="224" spans="1:3" x14ac:dyDescent="0.25">
      <c r="A224" s="98" t="s">
        <v>152</v>
      </c>
      <c r="B224" s="99" t="s">
        <v>891</v>
      </c>
      <c r="C224" s="99" t="s">
        <v>892</v>
      </c>
    </row>
    <row r="225" spans="1:3" x14ac:dyDescent="0.25">
      <c r="A225" s="98" t="s">
        <v>152</v>
      </c>
      <c r="B225" s="99" t="s">
        <v>893</v>
      </c>
      <c r="C225" s="99" t="s">
        <v>894</v>
      </c>
    </row>
    <row r="226" spans="1:3" x14ac:dyDescent="0.25">
      <c r="A226" s="98" t="s">
        <v>152</v>
      </c>
      <c r="B226" s="99" t="s">
        <v>895</v>
      </c>
      <c r="C226" s="99" t="s">
        <v>896</v>
      </c>
    </row>
    <row r="227" spans="1:3" x14ac:dyDescent="0.25">
      <c r="A227" s="98" t="s">
        <v>152</v>
      </c>
      <c r="B227" s="99" t="s">
        <v>897</v>
      </c>
      <c r="C227" s="99" t="s">
        <v>898</v>
      </c>
    </row>
    <row r="228" spans="1:3" x14ac:dyDescent="0.25">
      <c r="A228" s="98" t="s">
        <v>152</v>
      </c>
      <c r="B228" s="99" t="s">
        <v>899</v>
      </c>
      <c r="C228" s="99" t="s">
        <v>900</v>
      </c>
    </row>
    <row r="229" spans="1:3" x14ac:dyDescent="0.25">
      <c r="A229" s="98" t="s">
        <v>152</v>
      </c>
      <c r="B229" s="99" t="s">
        <v>901</v>
      </c>
      <c r="C229" s="99" t="s">
        <v>902</v>
      </c>
    </row>
    <row r="230" spans="1:3" x14ac:dyDescent="0.25">
      <c r="A230" s="98" t="s">
        <v>152</v>
      </c>
      <c r="B230" s="99" t="s">
        <v>903</v>
      </c>
      <c r="C230" s="99" t="s">
        <v>904</v>
      </c>
    </row>
    <row r="231" spans="1:3" x14ac:dyDescent="0.25">
      <c r="A231" s="98" t="s">
        <v>152</v>
      </c>
      <c r="B231" s="99" t="s">
        <v>905</v>
      </c>
      <c r="C231" s="99" t="s">
        <v>906</v>
      </c>
    </row>
    <row r="232" spans="1:3" x14ac:dyDescent="0.25">
      <c r="A232" s="98" t="s">
        <v>152</v>
      </c>
      <c r="B232" s="99" t="s">
        <v>907</v>
      </c>
      <c r="C232" s="99" t="s">
        <v>908</v>
      </c>
    </row>
    <row r="233" spans="1:3" x14ac:dyDescent="0.25">
      <c r="A233" s="98" t="s">
        <v>152</v>
      </c>
      <c r="B233" s="99" t="s">
        <v>909</v>
      </c>
      <c r="C233" s="99" t="s">
        <v>910</v>
      </c>
    </row>
    <row r="234" spans="1:3" x14ac:dyDescent="0.25">
      <c r="A234" s="98" t="s">
        <v>152</v>
      </c>
      <c r="B234" s="99" t="s">
        <v>911</v>
      </c>
      <c r="C234" s="99" t="s">
        <v>912</v>
      </c>
    </row>
    <row r="235" spans="1:3" x14ac:dyDescent="0.25">
      <c r="A235" s="98" t="s">
        <v>152</v>
      </c>
      <c r="B235" s="99" t="s">
        <v>913</v>
      </c>
      <c r="C235" s="99" t="s">
        <v>914</v>
      </c>
    </row>
    <row r="236" spans="1:3" x14ac:dyDescent="0.25">
      <c r="A236" s="98" t="s">
        <v>152</v>
      </c>
      <c r="B236" s="99" t="s">
        <v>915</v>
      </c>
      <c r="C236" s="99" t="s">
        <v>916</v>
      </c>
    </row>
    <row r="237" spans="1:3" x14ac:dyDescent="0.25">
      <c r="A237" s="98" t="s">
        <v>152</v>
      </c>
      <c r="B237" s="99" t="s">
        <v>917</v>
      </c>
      <c r="C237" s="99" t="s">
        <v>918</v>
      </c>
    </row>
    <row r="238" spans="1:3" x14ac:dyDescent="0.25">
      <c r="A238" s="98" t="s">
        <v>152</v>
      </c>
      <c r="B238" s="99" t="s">
        <v>919</v>
      </c>
      <c r="C238" s="99" t="s">
        <v>920</v>
      </c>
    </row>
    <row r="239" spans="1:3" x14ac:dyDescent="0.25">
      <c r="A239" s="98" t="s">
        <v>152</v>
      </c>
      <c r="B239" s="99" t="s">
        <v>921</v>
      </c>
      <c r="C239" s="99" t="s">
        <v>922</v>
      </c>
    </row>
    <row r="240" spans="1:3" x14ac:dyDescent="0.25">
      <c r="A240" s="98" t="s">
        <v>152</v>
      </c>
      <c r="B240" s="99" t="s">
        <v>923</v>
      </c>
      <c r="C240" s="99" t="s">
        <v>924</v>
      </c>
    </row>
    <row r="241" spans="1:3" x14ac:dyDescent="0.25">
      <c r="A241" s="98" t="s">
        <v>129</v>
      </c>
      <c r="B241" s="99" t="s">
        <v>925</v>
      </c>
      <c r="C241" s="99" t="s">
        <v>926</v>
      </c>
    </row>
    <row r="242" spans="1:3" x14ac:dyDescent="0.25">
      <c r="A242" s="98" t="s">
        <v>152</v>
      </c>
      <c r="B242" s="99" t="s">
        <v>927</v>
      </c>
      <c r="C242" s="99" t="s">
        <v>928</v>
      </c>
    </row>
    <row r="243" spans="1:3" x14ac:dyDescent="0.25">
      <c r="A243" s="98" t="s">
        <v>152</v>
      </c>
      <c r="B243" s="99" t="s">
        <v>929</v>
      </c>
      <c r="C243" s="99" t="s">
        <v>930</v>
      </c>
    </row>
    <row r="244" spans="1:3" x14ac:dyDescent="0.25">
      <c r="A244" s="98" t="s">
        <v>152</v>
      </c>
      <c r="B244" s="99" t="s">
        <v>931</v>
      </c>
      <c r="C244" s="99" t="s">
        <v>932</v>
      </c>
    </row>
    <row r="245" spans="1:3" x14ac:dyDescent="0.25">
      <c r="A245" s="98" t="s">
        <v>152</v>
      </c>
      <c r="B245" s="99" t="s">
        <v>933</v>
      </c>
      <c r="C245" s="99" t="s">
        <v>934</v>
      </c>
    </row>
    <row r="246" spans="1:3" x14ac:dyDescent="0.25">
      <c r="A246" s="98" t="s">
        <v>152</v>
      </c>
      <c r="B246" s="99" t="s">
        <v>935</v>
      </c>
      <c r="C246" s="99" t="s">
        <v>936</v>
      </c>
    </row>
    <row r="247" spans="1:3" x14ac:dyDescent="0.25">
      <c r="A247" s="98" t="s">
        <v>152</v>
      </c>
      <c r="B247" s="99" t="s">
        <v>937</v>
      </c>
      <c r="C247" s="99" t="s">
        <v>938</v>
      </c>
    </row>
    <row r="248" spans="1:3" x14ac:dyDescent="0.25">
      <c r="A248" s="98" t="s">
        <v>152</v>
      </c>
      <c r="B248" s="99" t="s">
        <v>939</v>
      </c>
      <c r="C248" s="99" t="s">
        <v>940</v>
      </c>
    </row>
    <row r="249" spans="1:3" x14ac:dyDescent="0.25">
      <c r="A249" s="98" t="s">
        <v>152</v>
      </c>
      <c r="B249" s="99" t="s">
        <v>941</v>
      </c>
      <c r="C249" s="99" t="s">
        <v>942</v>
      </c>
    </row>
    <row r="250" spans="1:3" x14ac:dyDescent="0.25">
      <c r="A250" s="98" t="s">
        <v>152</v>
      </c>
      <c r="B250" s="99" t="s">
        <v>943</v>
      </c>
      <c r="C250" s="99" t="s">
        <v>944</v>
      </c>
    </row>
    <row r="251" spans="1:3" x14ac:dyDescent="0.25">
      <c r="A251" s="98" t="s">
        <v>152</v>
      </c>
      <c r="B251" s="99" t="s">
        <v>945</v>
      </c>
      <c r="C251" s="99" t="s">
        <v>946</v>
      </c>
    </row>
    <row r="252" spans="1:3" x14ac:dyDescent="0.25">
      <c r="A252" s="98" t="s">
        <v>152</v>
      </c>
      <c r="B252" s="99" t="s">
        <v>947</v>
      </c>
      <c r="C252" s="99" t="s">
        <v>948</v>
      </c>
    </row>
    <row r="253" spans="1:3" x14ac:dyDescent="0.25">
      <c r="A253" s="98" t="s">
        <v>152</v>
      </c>
      <c r="B253" s="99" t="s">
        <v>949</v>
      </c>
      <c r="C253" s="99" t="s">
        <v>950</v>
      </c>
    </row>
    <row r="254" spans="1:3" x14ac:dyDescent="0.25">
      <c r="A254" s="98" t="s">
        <v>152</v>
      </c>
      <c r="B254" s="99" t="s">
        <v>951</v>
      </c>
      <c r="C254" s="99" t="s">
        <v>952</v>
      </c>
    </row>
    <row r="255" spans="1:3" x14ac:dyDescent="0.25">
      <c r="A255" s="98" t="s">
        <v>152</v>
      </c>
      <c r="B255" s="99" t="s">
        <v>953</v>
      </c>
      <c r="C255" s="99" t="s">
        <v>954</v>
      </c>
    </row>
    <row r="256" spans="1:3" x14ac:dyDescent="0.25">
      <c r="A256" s="98" t="s">
        <v>152</v>
      </c>
      <c r="B256" s="99" t="s">
        <v>955</v>
      </c>
      <c r="C256" s="99" t="s">
        <v>956</v>
      </c>
    </row>
    <row r="257" spans="1:3" x14ac:dyDescent="0.25">
      <c r="A257" s="98" t="s">
        <v>152</v>
      </c>
      <c r="B257" s="99" t="s">
        <v>957</v>
      </c>
      <c r="C257" s="99" t="s">
        <v>958</v>
      </c>
    </row>
    <row r="258" spans="1:3" x14ac:dyDescent="0.25">
      <c r="A258" s="98" t="s">
        <v>152</v>
      </c>
      <c r="B258" s="99" t="s">
        <v>959</v>
      </c>
      <c r="C258" s="99" t="s">
        <v>960</v>
      </c>
    </row>
    <row r="259" spans="1:3" x14ac:dyDescent="0.25">
      <c r="A259" s="98" t="s">
        <v>152</v>
      </c>
      <c r="B259" s="99" t="s">
        <v>961</v>
      </c>
      <c r="C259" s="99" t="s">
        <v>962</v>
      </c>
    </row>
    <row r="260" spans="1:3" x14ac:dyDescent="0.25">
      <c r="A260" s="98" t="s">
        <v>152</v>
      </c>
      <c r="B260" s="99" t="s">
        <v>963</v>
      </c>
      <c r="C260" s="99" t="s">
        <v>964</v>
      </c>
    </row>
    <row r="261" spans="1:3" x14ac:dyDescent="0.25">
      <c r="A261" s="98" t="s">
        <v>152</v>
      </c>
      <c r="B261" s="99" t="s">
        <v>965</v>
      </c>
      <c r="C261" s="99" t="s">
        <v>966</v>
      </c>
    </row>
    <row r="262" spans="1:3" x14ac:dyDescent="0.25">
      <c r="A262" s="98" t="s">
        <v>152</v>
      </c>
      <c r="B262" s="99" t="s">
        <v>967</v>
      </c>
      <c r="C262" s="99" t="s">
        <v>968</v>
      </c>
    </row>
    <row r="263" spans="1:3" x14ac:dyDescent="0.25">
      <c r="A263" s="98" t="s">
        <v>152</v>
      </c>
      <c r="B263" s="99" t="s">
        <v>969</v>
      </c>
      <c r="C263" s="99" t="s">
        <v>970</v>
      </c>
    </row>
    <row r="264" spans="1:3" x14ac:dyDescent="0.25">
      <c r="A264" s="98" t="s">
        <v>152</v>
      </c>
      <c r="B264" s="99" t="s">
        <v>971</v>
      </c>
      <c r="C264" s="99" t="s">
        <v>972</v>
      </c>
    </row>
    <row r="265" spans="1:3" x14ac:dyDescent="0.25">
      <c r="A265" s="98" t="s">
        <v>152</v>
      </c>
      <c r="B265" s="99" t="s">
        <v>973</v>
      </c>
      <c r="C265" s="99" t="s">
        <v>974</v>
      </c>
    </row>
    <row r="266" spans="1:3" x14ac:dyDescent="0.25">
      <c r="A266" s="98" t="s">
        <v>152</v>
      </c>
      <c r="B266" s="99" t="s">
        <v>975</v>
      </c>
      <c r="C266" s="99" t="s">
        <v>976</v>
      </c>
    </row>
    <row r="267" spans="1:3" x14ac:dyDescent="0.25">
      <c r="A267" s="98" t="s">
        <v>152</v>
      </c>
      <c r="B267" s="99" t="s">
        <v>977</v>
      </c>
      <c r="C267" s="99" t="s">
        <v>978</v>
      </c>
    </row>
    <row r="268" spans="1:3" x14ac:dyDescent="0.25">
      <c r="A268" s="98" t="s">
        <v>152</v>
      </c>
      <c r="B268" s="99" t="s">
        <v>979</v>
      </c>
      <c r="C268" s="99" t="s">
        <v>980</v>
      </c>
    </row>
    <row r="269" spans="1:3" x14ac:dyDescent="0.25">
      <c r="A269" s="98" t="s">
        <v>152</v>
      </c>
      <c r="B269" s="99" t="s">
        <v>981</v>
      </c>
      <c r="C269" s="99" t="s">
        <v>982</v>
      </c>
    </row>
    <row r="270" spans="1:3" x14ac:dyDescent="0.25">
      <c r="A270" s="98" t="s">
        <v>153</v>
      </c>
      <c r="B270" s="99" t="s">
        <v>983</v>
      </c>
      <c r="C270" s="99" t="s">
        <v>984</v>
      </c>
    </row>
    <row r="271" spans="1:3" x14ac:dyDescent="0.25">
      <c r="A271" s="98" t="s">
        <v>152</v>
      </c>
      <c r="B271" s="99" t="s">
        <v>985</v>
      </c>
      <c r="C271" s="99" t="s">
        <v>986</v>
      </c>
    </row>
    <row r="272" spans="1:3" x14ac:dyDescent="0.25">
      <c r="A272" s="98" t="s">
        <v>152</v>
      </c>
      <c r="B272" s="99" t="s">
        <v>987</v>
      </c>
      <c r="C272" s="99" t="s">
        <v>988</v>
      </c>
    </row>
    <row r="273" spans="1:3" x14ac:dyDescent="0.25">
      <c r="A273" s="98" t="s">
        <v>152</v>
      </c>
      <c r="B273" s="99" t="s">
        <v>989</v>
      </c>
      <c r="C273" s="99" t="s">
        <v>990</v>
      </c>
    </row>
    <row r="274" spans="1:3" x14ac:dyDescent="0.25">
      <c r="A274" s="98" t="s">
        <v>152</v>
      </c>
      <c r="B274" s="99" t="s">
        <v>991</v>
      </c>
      <c r="C274" s="99" t="s">
        <v>992</v>
      </c>
    </row>
    <row r="275" spans="1:3" x14ac:dyDescent="0.25">
      <c r="A275" s="98" t="s">
        <v>152</v>
      </c>
      <c r="B275" s="99" t="s">
        <v>993</v>
      </c>
      <c r="C275" s="99" t="s">
        <v>994</v>
      </c>
    </row>
    <row r="276" spans="1:3" x14ac:dyDescent="0.25">
      <c r="A276" s="98" t="s">
        <v>152</v>
      </c>
      <c r="B276" s="99" t="s">
        <v>995</v>
      </c>
      <c r="C276" s="99" t="s">
        <v>996</v>
      </c>
    </row>
    <row r="277" spans="1:3" x14ac:dyDescent="0.25">
      <c r="A277" s="98" t="s">
        <v>152</v>
      </c>
      <c r="B277" s="99" t="s">
        <v>997</v>
      </c>
      <c r="C277" s="99" t="s">
        <v>998</v>
      </c>
    </row>
    <row r="278" spans="1:3" x14ac:dyDescent="0.25">
      <c r="A278" s="98" t="s">
        <v>152</v>
      </c>
      <c r="B278" s="99" t="s">
        <v>999</v>
      </c>
      <c r="C278" s="99" t="s">
        <v>1000</v>
      </c>
    </row>
    <row r="279" spans="1:3" x14ac:dyDescent="0.25">
      <c r="A279" s="98" t="s">
        <v>152</v>
      </c>
      <c r="B279" s="99" t="s">
        <v>1001</v>
      </c>
      <c r="C279" s="99" t="s">
        <v>1002</v>
      </c>
    </row>
    <row r="280" spans="1:3" x14ac:dyDescent="0.25">
      <c r="A280" s="98" t="s">
        <v>153</v>
      </c>
      <c r="B280" s="99" t="s">
        <v>1003</v>
      </c>
      <c r="C280" s="99" t="s">
        <v>1004</v>
      </c>
    </row>
    <row r="281" spans="1:3" x14ac:dyDescent="0.25">
      <c r="A281" s="98" t="s">
        <v>153</v>
      </c>
      <c r="B281" s="99" t="s">
        <v>1005</v>
      </c>
      <c r="C281" s="99" t="s">
        <v>1006</v>
      </c>
    </row>
    <row r="282" spans="1:3" x14ac:dyDescent="0.25">
      <c r="A282" s="98" t="s">
        <v>153</v>
      </c>
      <c r="B282" s="99" t="s">
        <v>1007</v>
      </c>
      <c r="C282" s="99" t="s">
        <v>1008</v>
      </c>
    </row>
    <row r="283" spans="1:3" x14ac:dyDescent="0.25">
      <c r="A283" s="98" t="s">
        <v>152</v>
      </c>
      <c r="B283" s="99" t="s">
        <v>1009</v>
      </c>
      <c r="C283" s="99" t="s">
        <v>1010</v>
      </c>
    </row>
    <row r="284" spans="1:3" x14ac:dyDescent="0.25">
      <c r="A284" s="98" t="s">
        <v>153</v>
      </c>
      <c r="B284" s="99" t="s">
        <v>1011</v>
      </c>
      <c r="C284" s="99" t="s">
        <v>1012</v>
      </c>
    </row>
    <row r="285" spans="1:3" x14ac:dyDescent="0.25">
      <c r="A285" s="98" t="s">
        <v>153</v>
      </c>
      <c r="B285" s="99" t="s">
        <v>1013</v>
      </c>
      <c r="C285" s="99" t="s">
        <v>1014</v>
      </c>
    </row>
    <row r="286" spans="1:3" x14ac:dyDescent="0.25">
      <c r="A286" s="98" t="s">
        <v>153</v>
      </c>
      <c r="B286" s="99" t="s">
        <v>1015</v>
      </c>
      <c r="C286" s="99" t="s">
        <v>1016</v>
      </c>
    </row>
    <row r="287" spans="1:3" x14ac:dyDescent="0.25">
      <c r="A287" s="98" t="s">
        <v>153</v>
      </c>
      <c r="B287" s="99" t="s">
        <v>1017</v>
      </c>
      <c r="C287" s="99" t="s">
        <v>1018</v>
      </c>
    </row>
    <row r="288" spans="1:3" x14ac:dyDescent="0.25">
      <c r="A288" s="98" t="s">
        <v>153</v>
      </c>
      <c r="B288" s="99" t="s">
        <v>1019</v>
      </c>
      <c r="C288" s="99" t="s">
        <v>1020</v>
      </c>
    </row>
    <row r="289" spans="1:3" x14ac:dyDescent="0.25">
      <c r="A289" s="98" t="s">
        <v>153</v>
      </c>
      <c r="B289" s="99" t="s">
        <v>1021</v>
      </c>
      <c r="C289" s="99" t="s">
        <v>1022</v>
      </c>
    </row>
    <row r="290" spans="1:3" x14ac:dyDescent="0.25">
      <c r="A290" s="98" t="s">
        <v>153</v>
      </c>
      <c r="B290" s="99" t="s">
        <v>1023</v>
      </c>
      <c r="C290" s="99" t="s">
        <v>1024</v>
      </c>
    </row>
    <row r="291" spans="1:3" x14ac:dyDescent="0.25">
      <c r="A291" s="98" t="s">
        <v>153</v>
      </c>
      <c r="B291" s="99" t="s">
        <v>1025</v>
      </c>
      <c r="C291" s="99" t="s">
        <v>1026</v>
      </c>
    </row>
    <row r="292" spans="1:3" x14ac:dyDescent="0.25">
      <c r="A292" s="98" t="s">
        <v>153</v>
      </c>
      <c r="B292" s="99" t="s">
        <v>1027</v>
      </c>
      <c r="C292" s="99" t="s">
        <v>1028</v>
      </c>
    </row>
    <row r="293" spans="1:3" x14ac:dyDescent="0.25">
      <c r="A293" s="98" t="s">
        <v>154</v>
      </c>
      <c r="B293" s="99" t="s">
        <v>1029</v>
      </c>
      <c r="C293" s="99" t="s">
        <v>1030</v>
      </c>
    </row>
    <row r="294" spans="1:3" x14ac:dyDescent="0.25">
      <c r="A294" s="98" t="s">
        <v>154</v>
      </c>
      <c r="B294" s="99" t="s">
        <v>1031</v>
      </c>
      <c r="C294" s="99" t="s">
        <v>1032</v>
      </c>
    </row>
    <row r="295" spans="1:3" x14ac:dyDescent="0.25">
      <c r="A295" s="98" t="s">
        <v>154</v>
      </c>
      <c r="B295" s="99" t="s">
        <v>1033</v>
      </c>
      <c r="C295" s="99" t="s">
        <v>1034</v>
      </c>
    </row>
    <row r="296" spans="1:3" x14ac:dyDescent="0.25">
      <c r="A296" s="98" t="s">
        <v>154</v>
      </c>
      <c r="B296" s="99" t="s">
        <v>1035</v>
      </c>
      <c r="C296" s="99" t="s">
        <v>1036</v>
      </c>
    </row>
    <row r="297" spans="1:3" x14ac:dyDescent="0.25">
      <c r="A297" s="98" t="s">
        <v>154</v>
      </c>
      <c r="B297" s="99" t="s">
        <v>1037</v>
      </c>
      <c r="C297" s="99" t="s">
        <v>1038</v>
      </c>
    </row>
    <row r="298" spans="1:3" x14ac:dyDescent="0.25">
      <c r="A298" s="98" t="s">
        <v>154</v>
      </c>
      <c r="B298" s="99" t="s">
        <v>1039</v>
      </c>
      <c r="C298" s="99" t="s">
        <v>1040</v>
      </c>
    </row>
    <row r="299" spans="1:3" x14ac:dyDescent="0.25">
      <c r="A299" s="98" t="s">
        <v>152</v>
      </c>
      <c r="B299" s="99" t="s">
        <v>1041</v>
      </c>
      <c r="C299" s="99" t="s">
        <v>1042</v>
      </c>
    </row>
    <row r="300" spans="1:3" x14ac:dyDescent="0.25">
      <c r="A300" s="98" t="s">
        <v>152</v>
      </c>
      <c r="B300" s="99" t="s">
        <v>1043</v>
      </c>
      <c r="C300" s="99" t="s">
        <v>1044</v>
      </c>
    </row>
    <row r="301" spans="1:3" x14ac:dyDescent="0.25">
      <c r="A301" s="98" t="s">
        <v>152</v>
      </c>
      <c r="B301" s="99" t="s">
        <v>1045</v>
      </c>
      <c r="C301" s="99" t="s">
        <v>1046</v>
      </c>
    </row>
    <row r="302" spans="1:3" x14ac:dyDescent="0.25">
      <c r="A302" s="98" t="s">
        <v>152</v>
      </c>
      <c r="B302" s="99" t="s">
        <v>1047</v>
      </c>
      <c r="C302" s="99" t="s">
        <v>1048</v>
      </c>
    </row>
    <row r="303" spans="1:3" x14ac:dyDescent="0.25">
      <c r="A303" s="98" t="s">
        <v>152</v>
      </c>
      <c r="B303" s="99" t="s">
        <v>1049</v>
      </c>
      <c r="C303" s="99" t="s">
        <v>1050</v>
      </c>
    </row>
    <row r="304" spans="1:3" x14ac:dyDescent="0.25">
      <c r="A304" s="98" t="s">
        <v>152</v>
      </c>
      <c r="B304" s="99" t="s">
        <v>1051</v>
      </c>
      <c r="C304" s="99" t="s">
        <v>1052</v>
      </c>
    </row>
    <row r="305" spans="1:3" x14ac:dyDescent="0.25">
      <c r="A305" s="98" t="s">
        <v>152</v>
      </c>
      <c r="B305" s="99" t="s">
        <v>1053</v>
      </c>
      <c r="C305" s="99" t="s">
        <v>1054</v>
      </c>
    </row>
    <row r="306" spans="1:3" x14ac:dyDescent="0.25">
      <c r="A306" s="98" t="s">
        <v>152</v>
      </c>
      <c r="B306" s="99" t="s">
        <v>1055</v>
      </c>
      <c r="C306" s="99" t="s">
        <v>1056</v>
      </c>
    </row>
    <row r="307" spans="1:3" x14ac:dyDescent="0.25">
      <c r="A307" s="98" t="s">
        <v>152</v>
      </c>
      <c r="B307" s="99" t="s">
        <v>1057</v>
      </c>
      <c r="C307" s="99" t="s">
        <v>1058</v>
      </c>
    </row>
    <row r="308" spans="1:3" x14ac:dyDescent="0.25">
      <c r="A308" s="98" t="s">
        <v>152</v>
      </c>
      <c r="B308" s="99" t="s">
        <v>1059</v>
      </c>
      <c r="C308" s="99" t="s">
        <v>1060</v>
      </c>
    </row>
    <row r="309" spans="1:3" x14ac:dyDescent="0.25">
      <c r="A309" s="98" t="s">
        <v>152</v>
      </c>
      <c r="B309" s="99" t="s">
        <v>1061</v>
      </c>
      <c r="C309" s="99" t="s">
        <v>1062</v>
      </c>
    </row>
    <row r="310" spans="1:3" x14ac:dyDescent="0.25">
      <c r="A310" s="98" t="s">
        <v>152</v>
      </c>
      <c r="B310" s="99" t="s">
        <v>1063</v>
      </c>
      <c r="C310" s="99" t="s">
        <v>1064</v>
      </c>
    </row>
    <row r="311" spans="1:3" x14ac:dyDescent="0.25">
      <c r="A311" s="98" t="s">
        <v>152</v>
      </c>
      <c r="B311" s="99" t="s">
        <v>1065</v>
      </c>
      <c r="C311" s="99" t="s">
        <v>1066</v>
      </c>
    </row>
    <row r="312" spans="1:3" x14ac:dyDescent="0.25">
      <c r="A312" s="98" t="s">
        <v>152</v>
      </c>
      <c r="B312" s="99" t="s">
        <v>1067</v>
      </c>
      <c r="C312" s="99" t="s">
        <v>1068</v>
      </c>
    </row>
    <row r="313" spans="1:3" x14ac:dyDescent="0.25">
      <c r="A313" s="98" t="s">
        <v>152</v>
      </c>
      <c r="B313" s="99" t="s">
        <v>1069</v>
      </c>
      <c r="C313" s="99" t="s">
        <v>1070</v>
      </c>
    </row>
    <row r="314" spans="1:3" x14ac:dyDescent="0.25">
      <c r="A314" s="98" t="s">
        <v>152</v>
      </c>
      <c r="B314" s="99" t="s">
        <v>1071</v>
      </c>
      <c r="C314" s="99" t="s">
        <v>1072</v>
      </c>
    </row>
    <row r="315" spans="1:3" x14ac:dyDescent="0.25">
      <c r="A315" s="98" t="s">
        <v>152</v>
      </c>
      <c r="B315" s="99" t="s">
        <v>1073</v>
      </c>
      <c r="C315" s="99" t="s">
        <v>1074</v>
      </c>
    </row>
    <row r="316" spans="1:3" x14ac:dyDescent="0.25">
      <c r="A316" s="98" t="s">
        <v>153</v>
      </c>
      <c r="B316" s="99" t="s">
        <v>1075</v>
      </c>
      <c r="C316" s="99" t="s">
        <v>1076</v>
      </c>
    </row>
    <row r="317" spans="1:3" x14ac:dyDescent="0.25">
      <c r="A317" s="98" t="s">
        <v>153</v>
      </c>
      <c r="B317" s="99" t="s">
        <v>1077</v>
      </c>
      <c r="C317" s="99" t="s">
        <v>1078</v>
      </c>
    </row>
    <row r="318" spans="1:3" x14ac:dyDescent="0.25">
      <c r="A318" s="98" t="s">
        <v>153</v>
      </c>
      <c r="B318" s="99" t="s">
        <v>1079</v>
      </c>
      <c r="C318" s="99" t="s">
        <v>1080</v>
      </c>
    </row>
    <row r="319" spans="1:3" x14ac:dyDescent="0.25">
      <c r="A319" s="98" t="s">
        <v>152</v>
      </c>
      <c r="B319" s="99" t="s">
        <v>1081</v>
      </c>
      <c r="C319" s="99" t="s">
        <v>1082</v>
      </c>
    </row>
    <row r="320" spans="1:3" x14ac:dyDescent="0.25">
      <c r="A320" s="98" t="s">
        <v>152</v>
      </c>
      <c r="B320" s="99" t="s">
        <v>1083</v>
      </c>
      <c r="C320" s="99" t="s">
        <v>1084</v>
      </c>
    </row>
    <row r="321" spans="1:3" x14ac:dyDescent="0.25">
      <c r="A321" s="98" t="s">
        <v>140</v>
      </c>
      <c r="B321" s="99" t="s">
        <v>1085</v>
      </c>
      <c r="C321" s="99" t="s">
        <v>1086</v>
      </c>
    </row>
    <row r="322" spans="1:3" x14ac:dyDescent="0.25">
      <c r="A322" s="98" t="s">
        <v>140</v>
      </c>
      <c r="B322" s="99" t="s">
        <v>1087</v>
      </c>
      <c r="C322" s="99" t="s">
        <v>1088</v>
      </c>
    </row>
    <row r="323" spans="1:3" x14ac:dyDescent="0.25">
      <c r="A323" s="98" t="s">
        <v>140</v>
      </c>
      <c r="B323" s="99" t="s">
        <v>1089</v>
      </c>
      <c r="C323" s="99" t="s">
        <v>1090</v>
      </c>
    </row>
    <row r="324" spans="1:3" x14ac:dyDescent="0.25">
      <c r="A324" s="98" t="s">
        <v>140</v>
      </c>
      <c r="B324" s="99" t="s">
        <v>1091</v>
      </c>
      <c r="C324" s="99" t="s">
        <v>1092</v>
      </c>
    </row>
    <row r="325" spans="1:3" x14ac:dyDescent="0.25">
      <c r="A325" s="98" t="s">
        <v>140</v>
      </c>
      <c r="B325" s="99" t="s">
        <v>1093</v>
      </c>
      <c r="C325" s="99" t="s">
        <v>1094</v>
      </c>
    </row>
    <row r="326" spans="1:3" x14ac:dyDescent="0.25">
      <c r="A326" s="98" t="s">
        <v>140</v>
      </c>
      <c r="B326" s="99" t="s">
        <v>1095</v>
      </c>
      <c r="C326" s="99" t="s">
        <v>1096</v>
      </c>
    </row>
    <row r="327" spans="1:3" x14ac:dyDescent="0.25">
      <c r="A327" s="98" t="s">
        <v>140</v>
      </c>
      <c r="B327" s="99" t="s">
        <v>1097</v>
      </c>
      <c r="C327" s="99" t="s">
        <v>1098</v>
      </c>
    </row>
    <row r="328" spans="1:3" x14ac:dyDescent="0.25">
      <c r="A328" s="98" t="s">
        <v>140</v>
      </c>
      <c r="B328" s="99" t="s">
        <v>1099</v>
      </c>
      <c r="C328" s="99" t="s">
        <v>1100</v>
      </c>
    </row>
    <row r="329" spans="1:3" x14ac:dyDescent="0.25">
      <c r="A329" s="98" t="s">
        <v>138</v>
      </c>
      <c r="B329" s="99" t="s">
        <v>1101</v>
      </c>
      <c r="C329" s="99" t="s">
        <v>1102</v>
      </c>
    </row>
    <row r="330" spans="1:3" x14ac:dyDescent="0.25">
      <c r="A330" s="98" t="s">
        <v>168</v>
      </c>
      <c r="B330" s="99" t="s">
        <v>1103</v>
      </c>
      <c r="C330" s="99" t="s">
        <v>1104</v>
      </c>
    </row>
    <row r="331" spans="1:3" x14ac:dyDescent="0.25">
      <c r="A331" s="98" t="s">
        <v>1105</v>
      </c>
      <c r="B331" s="99" t="s">
        <v>1106</v>
      </c>
      <c r="C331" s="99" t="s">
        <v>1107</v>
      </c>
    </row>
    <row r="332" spans="1:3" x14ac:dyDescent="0.25">
      <c r="A332" s="98" t="s">
        <v>1105</v>
      </c>
      <c r="B332" s="99" t="s">
        <v>1108</v>
      </c>
      <c r="C332" s="99" t="s">
        <v>1109</v>
      </c>
    </row>
    <row r="333" spans="1:3" x14ac:dyDescent="0.25">
      <c r="A333" s="98" t="s">
        <v>1105</v>
      </c>
      <c r="B333" s="99" t="s">
        <v>1110</v>
      </c>
      <c r="C333" s="99" t="s">
        <v>1111</v>
      </c>
    </row>
    <row r="334" spans="1:3" x14ac:dyDescent="0.25">
      <c r="A334" s="98" t="s">
        <v>1105</v>
      </c>
      <c r="B334" s="99" t="s">
        <v>1112</v>
      </c>
      <c r="C334" s="99" t="s">
        <v>1113</v>
      </c>
    </row>
    <row r="335" spans="1:3" x14ac:dyDescent="0.25">
      <c r="A335" s="98" t="s">
        <v>1105</v>
      </c>
      <c r="B335" s="99" t="s">
        <v>1114</v>
      </c>
      <c r="C335" s="99" t="s">
        <v>1115</v>
      </c>
    </row>
    <row r="336" spans="1:3" x14ac:dyDescent="0.25">
      <c r="A336" s="98" t="s">
        <v>1105</v>
      </c>
      <c r="B336" s="99" t="s">
        <v>1116</v>
      </c>
      <c r="C336" s="99" t="s">
        <v>1117</v>
      </c>
    </row>
    <row r="337" spans="1:3" x14ac:dyDescent="0.25">
      <c r="A337" s="98" t="s">
        <v>1105</v>
      </c>
      <c r="B337" s="99" t="s">
        <v>1118</v>
      </c>
      <c r="C337" s="99" t="s">
        <v>1119</v>
      </c>
    </row>
    <row r="338" spans="1:3" x14ac:dyDescent="0.25">
      <c r="A338" s="98" t="s">
        <v>1105</v>
      </c>
      <c r="B338" s="99" t="s">
        <v>1120</v>
      </c>
      <c r="C338" s="99" t="s">
        <v>1121</v>
      </c>
    </row>
    <row r="339" spans="1:3" x14ac:dyDescent="0.25">
      <c r="A339" s="98" t="s">
        <v>1105</v>
      </c>
      <c r="B339" s="99" t="s">
        <v>1122</v>
      </c>
      <c r="C339" s="99" t="s">
        <v>1123</v>
      </c>
    </row>
    <row r="340" spans="1:3" x14ac:dyDescent="0.25">
      <c r="A340" s="98" t="s">
        <v>1105</v>
      </c>
      <c r="B340" s="99" t="s">
        <v>1124</v>
      </c>
      <c r="C340" s="99" t="s">
        <v>1125</v>
      </c>
    </row>
    <row r="341" spans="1:3" x14ac:dyDescent="0.25">
      <c r="A341" s="98" t="s">
        <v>1105</v>
      </c>
      <c r="B341" s="99" t="s">
        <v>1126</v>
      </c>
      <c r="C341" s="99" t="s">
        <v>1127</v>
      </c>
    </row>
    <row r="342" spans="1:3" x14ac:dyDescent="0.25">
      <c r="A342" s="98" t="s">
        <v>1105</v>
      </c>
      <c r="B342" s="99" t="s">
        <v>1128</v>
      </c>
      <c r="C342" s="99" t="s">
        <v>1129</v>
      </c>
    </row>
    <row r="343" spans="1:3" x14ac:dyDescent="0.25">
      <c r="A343" s="98" t="s">
        <v>1105</v>
      </c>
      <c r="B343" s="99" t="s">
        <v>1130</v>
      </c>
      <c r="C343" s="99" t="s">
        <v>1131</v>
      </c>
    </row>
    <row r="344" spans="1:3" x14ac:dyDescent="0.25">
      <c r="A344" s="98" t="s">
        <v>1105</v>
      </c>
      <c r="B344" s="99" t="s">
        <v>1132</v>
      </c>
      <c r="C344" s="99" t="s">
        <v>1133</v>
      </c>
    </row>
    <row r="345" spans="1:3" x14ac:dyDescent="0.25">
      <c r="A345" s="98" t="s">
        <v>145</v>
      </c>
      <c r="B345" s="99" t="s">
        <v>1134</v>
      </c>
      <c r="C345" s="99" t="s">
        <v>1135</v>
      </c>
    </row>
    <row r="346" spans="1:3" x14ac:dyDescent="0.25">
      <c r="A346" s="98" t="s">
        <v>145</v>
      </c>
      <c r="B346" s="99" t="s">
        <v>1136</v>
      </c>
      <c r="C346" s="99" t="s">
        <v>1137</v>
      </c>
    </row>
    <row r="347" spans="1:3" x14ac:dyDescent="0.25">
      <c r="A347" s="98" t="s">
        <v>135</v>
      </c>
      <c r="B347" s="99" t="s">
        <v>1138</v>
      </c>
      <c r="C347" s="99" t="s">
        <v>1139</v>
      </c>
    </row>
    <row r="348" spans="1:3" x14ac:dyDescent="0.25">
      <c r="A348" s="98" t="s">
        <v>135</v>
      </c>
      <c r="B348" s="99" t="s">
        <v>1140</v>
      </c>
      <c r="C348" s="99" t="s">
        <v>1141</v>
      </c>
    </row>
    <row r="349" spans="1:3" x14ac:dyDescent="0.25">
      <c r="A349" s="98" t="s">
        <v>135</v>
      </c>
      <c r="B349" s="99" t="s">
        <v>1142</v>
      </c>
      <c r="C349" s="99" t="s">
        <v>1143</v>
      </c>
    </row>
    <row r="350" spans="1:3" x14ac:dyDescent="0.25">
      <c r="A350" s="98" t="s">
        <v>135</v>
      </c>
      <c r="B350" s="99" t="s">
        <v>1144</v>
      </c>
      <c r="C350" s="99" t="s">
        <v>1145</v>
      </c>
    </row>
    <row r="351" spans="1:3" x14ac:dyDescent="0.25">
      <c r="A351" s="98" t="s">
        <v>135</v>
      </c>
      <c r="B351" s="99" t="s">
        <v>1146</v>
      </c>
      <c r="C351" s="99" t="s">
        <v>1147</v>
      </c>
    </row>
    <row r="352" spans="1:3" x14ac:dyDescent="0.25">
      <c r="A352" s="98" t="s">
        <v>135</v>
      </c>
      <c r="B352" s="99" t="s">
        <v>1148</v>
      </c>
      <c r="C352" s="99" t="s">
        <v>1149</v>
      </c>
    </row>
    <row r="353" spans="1:3" x14ac:dyDescent="0.25">
      <c r="A353" s="98" t="s">
        <v>135</v>
      </c>
      <c r="B353" s="99" t="s">
        <v>1150</v>
      </c>
      <c r="C353" s="99" t="s">
        <v>1151</v>
      </c>
    </row>
    <row r="354" spans="1:3" x14ac:dyDescent="0.25">
      <c r="A354" s="98" t="s">
        <v>135</v>
      </c>
      <c r="B354" s="99" t="s">
        <v>1152</v>
      </c>
      <c r="C354" s="99" t="s">
        <v>1153</v>
      </c>
    </row>
    <row r="355" spans="1:3" x14ac:dyDescent="0.25">
      <c r="A355" s="98" t="s">
        <v>135</v>
      </c>
      <c r="B355" s="99" t="s">
        <v>1154</v>
      </c>
      <c r="C355" s="99" t="s">
        <v>1155</v>
      </c>
    </row>
    <row r="356" spans="1:3" x14ac:dyDescent="0.25">
      <c r="A356" s="98" t="s">
        <v>135</v>
      </c>
      <c r="B356" s="99" t="s">
        <v>1156</v>
      </c>
      <c r="C356" s="99" t="s">
        <v>1157</v>
      </c>
    </row>
    <row r="357" spans="1:3" x14ac:dyDescent="0.25">
      <c r="A357" s="98" t="s">
        <v>135</v>
      </c>
      <c r="B357" s="99" t="s">
        <v>1158</v>
      </c>
      <c r="C357" s="99" t="s">
        <v>1159</v>
      </c>
    </row>
    <row r="358" spans="1:3" x14ac:dyDescent="0.25">
      <c r="A358" s="98" t="s">
        <v>135</v>
      </c>
      <c r="B358" s="99" t="s">
        <v>1160</v>
      </c>
      <c r="C358" s="99" t="s">
        <v>1161</v>
      </c>
    </row>
    <row r="359" spans="1:3" x14ac:dyDescent="0.25">
      <c r="A359" s="98" t="s">
        <v>135</v>
      </c>
      <c r="B359" s="99" t="s">
        <v>1162</v>
      </c>
      <c r="C359" s="99" t="s">
        <v>1163</v>
      </c>
    </row>
    <row r="360" spans="1:3" x14ac:dyDescent="0.25">
      <c r="A360" s="98" t="s">
        <v>135</v>
      </c>
      <c r="B360" s="99" t="s">
        <v>1164</v>
      </c>
      <c r="C360" s="99" t="s">
        <v>1165</v>
      </c>
    </row>
    <row r="361" spans="1:3" x14ac:dyDescent="0.25">
      <c r="A361" s="98" t="s">
        <v>135</v>
      </c>
      <c r="B361" s="99" t="s">
        <v>1166</v>
      </c>
      <c r="C361" s="99" t="s">
        <v>1167</v>
      </c>
    </row>
    <row r="362" spans="1:3" x14ac:dyDescent="0.25">
      <c r="A362" s="98" t="s">
        <v>135</v>
      </c>
      <c r="B362" s="99" t="s">
        <v>1168</v>
      </c>
      <c r="C362" s="99" t="s">
        <v>1169</v>
      </c>
    </row>
    <row r="363" spans="1:3" x14ac:dyDescent="0.25">
      <c r="A363" s="98" t="s">
        <v>134</v>
      </c>
      <c r="B363" s="99" t="s">
        <v>1170</v>
      </c>
      <c r="C363" s="99" t="s">
        <v>1171</v>
      </c>
    </row>
    <row r="364" spans="1:3" x14ac:dyDescent="0.25">
      <c r="A364" s="98" t="s">
        <v>134</v>
      </c>
      <c r="B364" s="99" t="s">
        <v>1172</v>
      </c>
      <c r="C364" s="99" t="s">
        <v>1173</v>
      </c>
    </row>
    <row r="365" spans="1:3" x14ac:dyDescent="0.25">
      <c r="A365" s="98" t="s">
        <v>134</v>
      </c>
      <c r="B365" s="99" t="s">
        <v>1174</v>
      </c>
      <c r="C365" s="99" t="s">
        <v>1175</v>
      </c>
    </row>
    <row r="366" spans="1:3" x14ac:dyDescent="0.25">
      <c r="A366" s="98" t="s">
        <v>134</v>
      </c>
      <c r="B366" s="99" t="s">
        <v>1176</v>
      </c>
      <c r="C366" s="99" t="s">
        <v>1177</v>
      </c>
    </row>
    <row r="367" spans="1:3" x14ac:dyDescent="0.25">
      <c r="A367" s="98" t="s">
        <v>134</v>
      </c>
      <c r="B367" s="99" t="s">
        <v>1178</v>
      </c>
      <c r="C367" s="99" t="s">
        <v>1179</v>
      </c>
    </row>
    <row r="368" spans="1:3" x14ac:dyDescent="0.25">
      <c r="A368" s="98" t="s">
        <v>134</v>
      </c>
      <c r="B368" s="99" t="s">
        <v>1180</v>
      </c>
      <c r="C368" s="99" t="s">
        <v>1181</v>
      </c>
    </row>
    <row r="369" spans="1:3" x14ac:dyDescent="0.25">
      <c r="A369" s="98" t="s">
        <v>133</v>
      </c>
      <c r="B369" s="99" t="s">
        <v>1182</v>
      </c>
      <c r="C369" s="99" t="s">
        <v>1183</v>
      </c>
    </row>
    <row r="370" spans="1:3" x14ac:dyDescent="0.25">
      <c r="A370" s="98" t="s">
        <v>133</v>
      </c>
      <c r="B370" s="99" t="s">
        <v>1184</v>
      </c>
      <c r="C370" s="99" t="s">
        <v>1185</v>
      </c>
    </row>
    <row r="371" spans="1:3" x14ac:dyDescent="0.25">
      <c r="A371" s="98" t="s">
        <v>133</v>
      </c>
      <c r="B371" s="99" t="s">
        <v>1186</v>
      </c>
      <c r="C371" s="99" t="s">
        <v>1187</v>
      </c>
    </row>
    <row r="372" spans="1:3" x14ac:dyDescent="0.25">
      <c r="A372" s="98" t="s">
        <v>133</v>
      </c>
      <c r="B372" s="99" t="s">
        <v>1188</v>
      </c>
      <c r="C372" s="99" t="s">
        <v>1189</v>
      </c>
    </row>
    <row r="373" spans="1:3" x14ac:dyDescent="0.25">
      <c r="A373" s="98" t="s">
        <v>133</v>
      </c>
      <c r="B373" s="99" t="s">
        <v>1190</v>
      </c>
      <c r="C373" s="99" t="s">
        <v>1191</v>
      </c>
    </row>
    <row r="374" spans="1:3" x14ac:dyDescent="0.25">
      <c r="A374" s="98" t="s">
        <v>133</v>
      </c>
      <c r="B374" s="99" t="s">
        <v>1192</v>
      </c>
      <c r="C374" s="99" t="s">
        <v>1193</v>
      </c>
    </row>
    <row r="375" spans="1:3" x14ac:dyDescent="0.25">
      <c r="A375" s="98" t="s">
        <v>133</v>
      </c>
      <c r="B375" s="99" t="s">
        <v>1194</v>
      </c>
      <c r="C375" s="99" t="s">
        <v>1195</v>
      </c>
    </row>
    <row r="376" spans="1:3" x14ac:dyDescent="0.25">
      <c r="A376" s="98" t="s">
        <v>133</v>
      </c>
      <c r="B376" s="99" t="s">
        <v>1196</v>
      </c>
      <c r="C376" s="99" t="s">
        <v>1197</v>
      </c>
    </row>
    <row r="377" spans="1:3" x14ac:dyDescent="0.25">
      <c r="A377" s="98" t="s">
        <v>133</v>
      </c>
      <c r="B377" s="99" t="s">
        <v>1198</v>
      </c>
      <c r="C377" s="99" t="s">
        <v>1199</v>
      </c>
    </row>
    <row r="378" spans="1:3" x14ac:dyDescent="0.25">
      <c r="A378" s="98" t="s">
        <v>135</v>
      </c>
      <c r="B378" s="99" t="s">
        <v>1200</v>
      </c>
      <c r="C378" s="99" t="s">
        <v>1201</v>
      </c>
    </row>
    <row r="379" spans="1:3" x14ac:dyDescent="0.25">
      <c r="A379" s="98" t="s">
        <v>133</v>
      </c>
      <c r="B379" s="99" t="s">
        <v>1202</v>
      </c>
      <c r="C379" s="99" t="s">
        <v>1203</v>
      </c>
    </row>
    <row r="380" spans="1:3" x14ac:dyDescent="0.25">
      <c r="A380" s="98" t="s">
        <v>133</v>
      </c>
      <c r="B380" s="99" t="s">
        <v>1204</v>
      </c>
      <c r="C380" s="99" t="s">
        <v>1205</v>
      </c>
    </row>
    <row r="381" spans="1:3" x14ac:dyDescent="0.25">
      <c r="A381" s="98" t="s">
        <v>135</v>
      </c>
      <c r="B381" s="99" t="s">
        <v>1206</v>
      </c>
      <c r="C381" s="99" t="s">
        <v>1207</v>
      </c>
    </row>
    <row r="382" spans="1:3" x14ac:dyDescent="0.25">
      <c r="A382" s="98" t="s">
        <v>135</v>
      </c>
      <c r="B382" s="99" t="s">
        <v>1208</v>
      </c>
      <c r="C382" s="99" t="s">
        <v>1209</v>
      </c>
    </row>
    <row r="383" spans="1:3" x14ac:dyDescent="0.25">
      <c r="A383" s="98" t="s">
        <v>135</v>
      </c>
      <c r="B383" s="99" t="s">
        <v>1210</v>
      </c>
      <c r="C383" s="99" t="s">
        <v>1211</v>
      </c>
    </row>
    <row r="384" spans="1:3" x14ac:dyDescent="0.25">
      <c r="A384" s="98" t="s">
        <v>133</v>
      </c>
      <c r="B384" s="99" t="s">
        <v>1212</v>
      </c>
      <c r="C384" s="99" t="s">
        <v>1213</v>
      </c>
    </row>
    <row r="385" spans="1:3" x14ac:dyDescent="0.25">
      <c r="A385" s="98" t="s">
        <v>135</v>
      </c>
      <c r="B385" s="99" t="s">
        <v>1214</v>
      </c>
      <c r="C385" s="99" t="s">
        <v>1215</v>
      </c>
    </row>
    <row r="386" spans="1:3" x14ac:dyDescent="0.25">
      <c r="A386" s="98" t="s">
        <v>143</v>
      </c>
      <c r="B386" s="99" t="s">
        <v>1216</v>
      </c>
      <c r="C386" s="99" t="s">
        <v>1217</v>
      </c>
    </row>
    <row r="387" spans="1:3" x14ac:dyDescent="0.25">
      <c r="A387" s="98" t="s">
        <v>143</v>
      </c>
      <c r="B387" s="99" t="s">
        <v>1218</v>
      </c>
      <c r="C387" s="99" t="s">
        <v>1219</v>
      </c>
    </row>
    <row r="388" spans="1:3" x14ac:dyDescent="0.25">
      <c r="A388" s="98" t="s">
        <v>131</v>
      </c>
      <c r="B388" s="99" t="s">
        <v>1220</v>
      </c>
      <c r="C388" s="99" t="s">
        <v>1221</v>
      </c>
    </row>
    <row r="389" spans="1:3" x14ac:dyDescent="0.25">
      <c r="A389" s="98" t="s">
        <v>143</v>
      </c>
      <c r="B389" s="99" t="s">
        <v>1222</v>
      </c>
      <c r="C389" s="99" t="s">
        <v>1223</v>
      </c>
    </row>
    <row r="390" spans="1:3" x14ac:dyDescent="0.25">
      <c r="A390" s="98" t="s">
        <v>143</v>
      </c>
      <c r="B390" s="99" t="s">
        <v>1224</v>
      </c>
      <c r="C390" s="99" t="s">
        <v>1225</v>
      </c>
    </row>
    <row r="391" spans="1:3" x14ac:dyDescent="0.25">
      <c r="A391" s="98" t="s">
        <v>131</v>
      </c>
      <c r="B391" s="99" t="s">
        <v>1226</v>
      </c>
      <c r="C391" s="99" t="s">
        <v>1227</v>
      </c>
    </row>
    <row r="392" spans="1:3" x14ac:dyDescent="0.25">
      <c r="A392" s="98" t="s">
        <v>146</v>
      </c>
      <c r="B392" s="99" t="s">
        <v>1228</v>
      </c>
      <c r="C392" s="99" t="s">
        <v>1229</v>
      </c>
    </row>
    <row r="393" spans="1:3" x14ac:dyDescent="0.25">
      <c r="A393" s="98" t="s">
        <v>131</v>
      </c>
      <c r="B393" s="99" t="s">
        <v>1230</v>
      </c>
      <c r="C393" s="99" t="s">
        <v>1231</v>
      </c>
    </row>
    <row r="394" spans="1:3" x14ac:dyDescent="0.25">
      <c r="A394" s="98" t="s">
        <v>131</v>
      </c>
      <c r="B394" s="99" t="s">
        <v>1232</v>
      </c>
      <c r="C394" s="99" t="s">
        <v>1233</v>
      </c>
    </row>
    <row r="395" spans="1:3" x14ac:dyDescent="0.25">
      <c r="A395" s="98" t="s">
        <v>131</v>
      </c>
      <c r="B395" s="99" t="s">
        <v>1234</v>
      </c>
      <c r="C395" s="99" t="s">
        <v>1235</v>
      </c>
    </row>
    <row r="396" spans="1:3" x14ac:dyDescent="0.25">
      <c r="A396" s="98" t="s">
        <v>131</v>
      </c>
      <c r="B396" s="99" t="s">
        <v>1236</v>
      </c>
      <c r="C396" s="99" t="s">
        <v>1237</v>
      </c>
    </row>
    <row r="397" spans="1:3" x14ac:dyDescent="0.25">
      <c r="A397" s="98" t="s">
        <v>131</v>
      </c>
      <c r="B397" s="99" t="s">
        <v>1238</v>
      </c>
      <c r="C397" s="99" t="s">
        <v>1239</v>
      </c>
    </row>
    <row r="398" spans="1:3" x14ac:dyDescent="0.25">
      <c r="A398" s="98" t="s">
        <v>131</v>
      </c>
      <c r="B398" s="99" t="s">
        <v>1240</v>
      </c>
      <c r="C398" s="99" t="s">
        <v>1241</v>
      </c>
    </row>
    <row r="399" spans="1:3" x14ac:dyDescent="0.25">
      <c r="A399" s="98" t="s">
        <v>131</v>
      </c>
      <c r="B399" s="99" t="s">
        <v>1242</v>
      </c>
      <c r="C399" s="99" t="s">
        <v>1243</v>
      </c>
    </row>
    <row r="400" spans="1:3" x14ac:dyDescent="0.25">
      <c r="A400" s="98" t="s">
        <v>131</v>
      </c>
      <c r="B400" s="99" t="s">
        <v>1244</v>
      </c>
      <c r="C400" s="99" t="s">
        <v>1245</v>
      </c>
    </row>
    <row r="401" spans="1:3" x14ac:dyDescent="0.25">
      <c r="A401" s="98" t="s">
        <v>131</v>
      </c>
      <c r="B401" s="99" t="s">
        <v>1246</v>
      </c>
      <c r="C401" s="99" t="s">
        <v>1247</v>
      </c>
    </row>
    <row r="402" spans="1:3" x14ac:dyDescent="0.25">
      <c r="A402" s="98" t="s">
        <v>146</v>
      </c>
      <c r="B402" s="99" t="s">
        <v>1248</v>
      </c>
      <c r="C402" s="99" t="s">
        <v>1249</v>
      </c>
    </row>
    <row r="403" spans="1:3" x14ac:dyDescent="0.25">
      <c r="A403" s="98" t="s">
        <v>146</v>
      </c>
      <c r="B403" s="99" t="s">
        <v>1250</v>
      </c>
      <c r="C403" s="99" t="s">
        <v>1251</v>
      </c>
    </row>
    <row r="404" spans="1:3" x14ac:dyDescent="0.25">
      <c r="A404" s="98" t="s">
        <v>143</v>
      </c>
      <c r="B404" s="99" t="s">
        <v>1252</v>
      </c>
      <c r="C404" s="99" t="s">
        <v>1253</v>
      </c>
    </row>
    <row r="405" spans="1:3" x14ac:dyDescent="0.25">
      <c r="A405" s="98" t="s">
        <v>143</v>
      </c>
      <c r="B405" s="99" t="s">
        <v>1254</v>
      </c>
      <c r="C405" s="99" t="s">
        <v>1255</v>
      </c>
    </row>
    <row r="406" spans="1:3" x14ac:dyDescent="0.25">
      <c r="A406" s="98" t="s">
        <v>143</v>
      </c>
      <c r="B406" s="99" t="s">
        <v>1256</v>
      </c>
      <c r="C406" s="99" t="s">
        <v>1257</v>
      </c>
    </row>
    <row r="407" spans="1:3" x14ac:dyDescent="0.25">
      <c r="A407" s="98" t="s">
        <v>143</v>
      </c>
      <c r="B407" s="99" t="s">
        <v>1258</v>
      </c>
      <c r="C407" s="99" t="s">
        <v>1259</v>
      </c>
    </row>
    <row r="408" spans="1:3" x14ac:dyDescent="0.25">
      <c r="A408" s="98" t="s">
        <v>143</v>
      </c>
      <c r="B408" s="99" t="s">
        <v>1260</v>
      </c>
      <c r="C408" s="99" t="s">
        <v>1261</v>
      </c>
    </row>
    <row r="409" spans="1:3" x14ac:dyDescent="0.25">
      <c r="A409" s="98" t="s">
        <v>143</v>
      </c>
      <c r="B409" s="99" t="s">
        <v>1262</v>
      </c>
      <c r="C409" s="99" t="s">
        <v>1263</v>
      </c>
    </row>
    <row r="410" spans="1:3" x14ac:dyDescent="0.25">
      <c r="A410" s="98" t="s">
        <v>143</v>
      </c>
      <c r="B410" s="99" t="s">
        <v>1264</v>
      </c>
      <c r="C410" s="99" t="s">
        <v>1265</v>
      </c>
    </row>
    <row r="411" spans="1:3" x14ac:dyDescent="0.25">
      <c r="A411" s="98" t="s">
        <v>143</v>
      </c>
      <c r="B411" s="99" t="s">
        <v>1266</v>
      </c>
      <c r="C411" s="99" t="s">
        <v>1267</v>
      </c>
    </row>
    <row r="412" spans="1:3" x14ac:dyDescent="0.25">
      <c r="A412" s="98" t="s">
        <v>143</v>
      </c>
      <c r="B412" s="99" t="s">
        <v>1268</v>
      </c>
      <c r="C412" s="99" t="s">
        <v>1269</v>
      </c>
    </row>
    <row r="413" spans="1:3" x14ac:dyDescent="0.25">
      <c r="A413" s="98" t="s">
        <v>143</v>
      </c>
      <c r="B413" s="99" t="s">
        <v>1270</v>
      </c>
      <c r="C413" s="99" t="s">
        <v>1271</v>
      </c>
    </row>
    <row r="414" spans="1:3" x14ac:dyDescent="0.25">
      <c r="A414" s="98" t="s">
        <v>143</v>
      </c>
      <c r="B414" s="99" t="s">
        <v>1272</v>
      </c>
      <c r="C414" s="99" t="s">
        <v>1273</v>
      </c>
    </row>
    <row r="415" spans="1:3" x14ac:dyDescent="0.25">
      <c r="A415" s="98" t="s">
        <v>143</v>
      </c>
      <c r="B415" s="99" t="s">
        <v>1274</v>
      </c>
      <c r="C415" s="99" t="s">
        <v>1275</v>
      </c>
    </row>
    <row r="416" spans="1:3" x14ac:dyDescent="0.25">
      <c r="A416" s="98" t="s">
        <v>143</v>
      </c>
      <c r="B416" s="99" t="s">
        <v>1276</v>
      </c>
      <c r="C416" s="99" t="s">
        <v>1277</v>
      </c>
    </row>
    <row r="417" spans="1:3" x14ac:dyDescent="0.25">
      <c r="A417" s="98" t="s">
        <v>143</v>
      </c>
      <c r="B417" s="99" t="s">
        <v>1278</v>
      </c>
      <c r="C417" s="99" t="s">
        <v>1279</v>
      </c>
    </row>
    <row r="418" spans="1:3" x14ac:dyDescent="0.25">
      <c r="A418" s="98" t="s">
        <v>143</v>
      </c>
      <c r="B418" s="99" t="s">
        <v>1280</v>
      </c>
      <c r="C418" s="99" t="s">
        <v>1281</v>
      </c>
    </row>
    <row r="419" spans="1:3" x14ac:dyDescent="0.25">
      <c r="A419" s="98" t="s">
        <v>143</v>
      </c>
      <c r="B419" s="99" t="s">
        <v>1282</v>
      </c>
      <c r="C419" s="99" t="s">
        <v>1283</v>
      </c>
    </row>
    <row r="420" spans="1:3" x14ac:dyDescent="0.25">
      <c r="A420" s="98" t="s">
        <v>143</v>
      </c>
      <c r="B420" s="99" t="s">
        <v>1284</v>
      </c>
      <c r="C420" s="99" t="s">
        <v>1285</v>
      </c>
    </row>
    <row r="421" spans="1:3" x14ac:dyDescent="0.25">
      <c r="A421" s="98" t="s">
        <v>143</v>
      </c>
      <c r="B421" s="99" t="s">
        <v>1286</v>
      </c>
      <c r="C421" s="99" t="s">
        <v>1287</v>
      </c>
    </row>
    <row r="422" spans="1:3" x14ac:dyDescent="0.25">
      <c r="A422" s="98" t="s">
        <v>143</v>
      </c>
      <c r="B422" s="99" t="s">
        <v>1288</v>
      </c>
      <c r="C422" s="99" t="s">
        <v>1289</v>
      </c>
    </row>
    <row r="423" spans="1:3" x14ac:dyDescent="0.25">
      <c r="A423" s="98" t="s">
        <v>143</v>
      </c>
      <c r="B423" s="99" t="s">
        <v>1290</v>
      </c>
      <c r="C423" s="99" t="s">
        <v>1291</v>
      </c>
    </row>
    <row r="424" spans="1:3" x14ac:dyDescent="0.25">
      <c r="A424" s="98" t="s">
        <v>143</v>
      </c>
      <c r="B424" s="99" t="s">
        <v>1292</v>
      </c>
      <c r="C424" s="99" t="s">
        <v>1293</v>
      </c>
    </row>
    <row r="425" spans="1:3" x14ac:dyDescent="0.25">
      <c r="A425" s="98" t="s">
        <v>143</v>
      </c>
      <c r="B425" s="99" t="s">
        <v>1294</v>
      </c>
      <c r="C425" s="99" t="s">
        <v>1295</v>
      </c>
    </row>
    <row r="426" spans="1:3" x14ac:dyDescent="0.25">
      <c r="A426" s="98" t="s">
        <v>143</v>
      </c>
      <c r="B426" s="99" t="s">
        <v>1296</v>
      </c>
      <c r="C426" s="99" t="s">
        <v>1297</v>
      </c>
    </row>
    <row r="427" spans="1:3" x14ac:dyDescent="0.25">
      <c r="A427" s="98" t="s">
        <v>143</v>
      </c>
      <c r="B427" s="99" t="s">
        <v>1298</v>
      </c>
      <c r="C427" s="99" t="s">
        <v>1299</v>
      </c>
    </row>
    <row r="428" spans="1:3" x14ac:dyDescent="0.25">
      <c r="A428" s="98" t="s">
        <v>143</v>
      </c>
      <c r="B428" s="99" t="s">
        <v>1300</v>
      </c>
      <c r="C428" s="99" t="s">
        <v>1301</v>
      </c>
    </row>
    <row r="429" spans="1:3" x14ac:dyDescent="0.25">
      <c r="A429" s="98" t="s">
        <v>143</v>
      </c>
      <c r="B429" s="99" t="s">
        <v>1302</v>
      </c>
      <c r="C429" s="99" t="s">
        <v>1303</v>
      </c>
    </row>
    <row r="430" spans="1:3" x14ac:dyDescent="0.25">
      <c r="A430" s="98" t="s">
        <v>143</v>
      </c>
      <c r="B430" s="99" t="s">
        <v>1304</v>
      </c>
      <c r="C430" s="99" t="s">
        <v>1305</v>
      </c>
    </row>
    <row r="431" spans="1:3" x14ac:dyDescent="0.25">
      <c r="A431" s="98" t="s">
        <v>143</v>
      </c>
      <c r="B431" s="99" t="s">
        <v>1306</v>
      </c>
      <c r="C431" s="99" t="s">
        <v>1307</v>
      </c>
    </row>
    <row r="432" spans="1:3" x14ac:dyDescent="0.25">
      <c r="A432" s="98" t="s">
        <v>143</v>
      </c>
      <c r="B432" s="99" t="s">
        <v>1308</v>
      </c>
      <c r="C432" s="99" t="s">
        <v>1309</v>
      </c>
    </row>
    <row r="433" spans="1:3" x14ac:dyDescent="0.25">
      <c r="A433" s="98" t="s">
        <v>143</v>
      </c>
      <c r="B433" s="99" t="s">
        <v>1310</v>
      </c>
      <c r="C433" s="99" t="s">
        <v>1311</v>
      </c>
    </row>
    <row r="434" spans="1:3" x14ac:dyDescent="0.25">
      <c r="A434" s="98" t="s">
        <v>143</v>
      </c>
      <c r="B434" s="99" t="s">
        <v>1312</v>
      </c>
      <c r="C434" s="99" t="s">
        <v>1313</v>
      </c>
    </row>
    <row r="435" spans="1:3" x14ac:dyDescent="0.25">
      <c r="A435" s="98" t="s">
        <v>143</v>
      </c>
      <c r="B435" s="99" t="s">
        <v>1314</v>
      </c>
      <c r="C435" s="99" t="s">
        <v>1315</v>
      </c>
    </row>
    <row r="436" spans="1:3" x14ac:dyDescent="0.25">
      <c r="A436" s="98" t="s">
        <v>143</v>
      </c>
      <c r="B436" s="99" t="s">
        <v>1316</v>
      </c>
      <c r="C436" s="99" t="s">
        <v>1317</v>
      </c>
    </row>
    <row r="437" spans="1:3" x14ac:dyDescent="0.25">
      <c r="A437" s="98" t="s">
        <v>143</v>
      </c>
      <c r="B437" s="99" t="s">
        <v>1318</v>
      </c>
      <c r="C437" s="99" t="s">
        <v>1319</v>
      </c>
    </row>
    <row r="438" spans="1:3" x14ac:dyDescent="0.25">
      <c r="A438" s="98" t="s">
        <v>143</v>
      </c>
      <c r="B438" s="99" t="s">
        <v>1320</v>
      </c>
      <c r="C438" s="99" t="s">
        <v>1321</v>
      </c>
    </row>
    <row r="439" spans="1:3" x14ac:dyDescent="0.25">
      <c r="A439" s="98" t="s">
        <v>143</v>
      </c>
      <c r="B439" s="99" t="s">
        <v>1322</v>
      </c>
      <c r="C439" s="99" t="s">
        <v>1323</v>
      </c>
    </row>
    <row r="440" spans="1:3" x14ac:dyDescent="0.25">
      <c r="A440" s="98" t="s">
        <v>143</v>
      </c>
      <c r="B440" s="99" t="s">
        <v>1324</v>
      </c>
      <c r="C440" s="99" t="s">
        <v>1325</v>
      </c>
    </row>
    <row r="441" spans="1:3" x14ac:dyDescent="0.25">
      <c r="A441" s="98" t="s">
        <v>143</v>
      </c>
      <c r="B441" s="99" t="s">
        <v>1326</v>
      </c>
      <c r="C441" s="99" t="s">
        <v>1327</v>
      </c>
    </row>
    <row r="442" spans="1:3" x14ac:dyDescent="0.25">
      <c r="A442" s="98" t="s">
        <v>143</v>
      </c>
      <c r="B442" s="99" t="s">
        <v>1328</v>
      </c>
      <c r="C442" s="99" t="s">
        <v>1329</v>
      </c>
    </row>
    <row r="443" spans="1:3" x14ac:dyDescent="0.25">
      <c r="A443" s="98" t="s">
        <v>143</v>
      </c>
      <c r="B443" s="99" t="s">
        <v>1330</v>
      </c>
      <c r="C443" s="99" t="s">
        <v>1331</v>
      </c>
    </row>
    <row r="444" spans="1:3" x14ac:dyDescent="0.25">
      <c r="A444" s="98" t="s">
        <v>143</v>
      </c>
      <c r="B444" s="99" t="s">
        <v>1332</v>
      </c>
      <c r="C444" s="99" t="s">
        <v>1333</v>
      </c>
    </row>
    <row r="445" spans="1:3" x14ac:dyDescent="0.25">
      <c r="A445" s="98" t="s">
        <v>143</v>
      </c>
      <c r="B445" s="99" t="s">
        <v>1334</v>
      </c>
      <c r="C445" s="99" t="s">
        <v>1335</v>
      </c>
    </row>
    <row r="446" spans="1:3" x14ac:dyDescent="0.25">
      <c r="A446" s="98" t="s">
        <v>143</v>
      </c>
      <c r="B446" s="99" t="s">
        <v>1336</v>
      </c>
      <c r="C446" s="99" t="s">
        <v>1337</v>
      </c>
    </row>
    <row r="447" spans="1:3" x14ac:dyDescent="0.25">
      <c r="A447" s="98" t="s">
        <v>143</v>
      </c>
      <c r="B447" s="99" t="s">
        <v>1338</v>
      </c>
      <c r="C447" s="99" t="s">
        <v>1339</v>
      </c>
    </row>
    <row r="448" spans="1:3" x14ac:dyDescent="0.25">
      <c r="A448" s="98" t="s">
        <v>143</v>
      </c>
      <c r="B448" s="99" t="s">
        <v>1340</v>
      </c>
      <c r="C448" s="99" t="s">
        <v>1341</v>
      </c>
    </row>
    <row r="449" spans="1:3" x14ac:dyDescent="0.25">
      <c r="A449" s="98" t="s">
        <v>143</v>
      </c>
      <c r="B449" s="99" t="s">
        <v>1342</v>
      </c>
      <c r="C449" s="99" t="s">
        <v>1343</v>
      </c>
    </row>
    <row r="450" spans="1:3" x14ac:dyDescent="0.25">
      <c r="A450" s="98" t="s">
        <v>143</v>
      </c>
      <c r="B450" s="99" t="s">
        <v>1344</v>
      </c>
      <c r="C450" s="99" t="s">
        <v>1345</v>
      </c>
    </row>
    <row r="451" spans="1:3" x14ac:dyDescent="0.25">
      <c r="A451" s="98" t="s">
        <v>143</v>
      </c>
      <c r="B451" s="99" t="s">
        <v>1346</v>
      </c>
      <c r="C451" s="99" t="s">
        <v>1347</v>
      </c>
    </row>
    <row r="452" spans="1:3" x14ac:dyDescent="0.25">
      <c r="A452" s="98" t="s">
        <v>143</v>
      </c>
      <c r="B452" s="99" t="s">
        <v>1348</v>
      </c>
      <c r="C452" s="99" t="s">
        <v>1349</v>
      </c>
    </row>
    <row r="453" spans="1:3" x14ac:dyDescent="0.25">
      <c r="A453" s="98" t="s">
        <v>143</v>
      </c>
      <c r="B453" s="99" t="s">
        <v>1350</v>
      </c>
      <c r="C453" s="99" t="s">
        <v>1351</v>
      </c>
    </row>
    <row r="454" spans="1:3" x14ac:dyDescent="0.25">
      <c r="A454" s="98" t="s">
        <v>143</v>
      </c>
      <c r="B454" s="99" t="s">
        <v>1352</v>
      </c>
      <c r="C454" s="99" t="s">
        <v>1353</v>
      </c>
    </row>
    <row r="455" spans="1:3" x14ac:dyDescent="0.25">
      <c r="A455" s="98" t="s">
        <v>143</v>
      </c>
      <c r="B455" s="99" t="s">
        <v>1354</v>
      </c>
      <c r="C455" s="99" t="s">
        <v>1355</v>
      </c>
    </row>
    <row r="456" spans="1:3" x14ac:dyDescent="0.25">
      <c r="A456" s="98" t="s">
        <v>143</v>
      </c>
      <c r="B456" s="99" t="s">
        <v>1356</v>
      </c>
      <c r="C456" s="99" t="s">
        <v>1357</v>
      </c>
    </row>
    <row r="457" spans="1:3" x14ac:dyDescent="0.25">
      <c r="A457" s="98" t="s">
        <v>143</v>
      </c>
      <c r="B457" s="99" t="s">
        <v>1358</v>
      </c>
      <c r="C457" s="99" t="s">
        <v>1359</v>
      </c>
    </row>
    <row r="458" spans="1:3" x14ac:dyDescent="0.25">
      <c r="A458" s="98" t="s">
        <v>143</v>
      </c>
      <c r="B458" s="99" t="s">
        <v>1360</v>
      </c>
      <c r="C458" s="99" t="s">
        <v>1361</v>
      </c>
    </row>
    <row r="459" spans="1:3" x14ac:dyDescent="0.25">
      <c r="A459" s="98" t="s">
        <v>143</v>
      </c>
      <c r="B459" s="99" t="s">
        <v>1362</v>
      </c>
      <c r="C459" s="99" t="s">
        <v>1363</v>
      </c>
    </row>
    <row r="460" spans="1:3" x14ac:dyDescent="0.25">
      <c r="A460" s="98" t="s">
        <v>143</v>
      </c>
      <c r="B460" s="99" t="s">
        <v>1364</v>
      </c>
      <c r="C460" s="99" t="s">
        <v>1365</v>
      </c>
    </row>
    <row r="461" spans="1:3" x14ac:dyDescent="0.25">
      <c r="A461" s="98" t="s">
        <v>143</v>
      </c>
      <c r="B461" s="99" t="s">
        <v>1366</v>
      </c>
      <c r="C461" s="99" t="s">
        <v>1367</v>
      </c>
    </row>
    <row r="462" spans="1:3" x14ac:dyDescent="0.25">
      <c r="A462" s="98" t="s">
        <v>143</v>
      </c>
      <c r="B462" s="99" t="s">
        <v>1368</v>
      </c>
      <c r="C462" s="99" t="s">
        <v>1369</v>
      </c>
    </row>
    <row r="463" spans="1:3" x14ac:dyDescent="0.25">
      <c r="A463" s="98" t="s">
        <v>143</v>
      </c>
      <c r="B463" s="99" t="s">
        <v>1370</v>
      </c>
      <c r="C463" s="99" t="s">
        <v>1371</v>
      </c>
    </row>
    <row r="464" spans="1:3" x14ac:dyDescent="0.25">
      <c r="A464" s="98" t="s">
        <v>143</v>
      </c>
      <c r="B464" s="99" t="s">
        <v>1372</v>
      </c>
      <c r="C464" s="99" t="s">
        <v>1373</v>
      </c>
    </row>
    <row r="465" spans="1:3" x14ac:dyDescent="0.25">
      <c r="A465" s="98" t="s">
        <v>143</v>
      </c>
      <c r="B465" s="99" t="s">
        <v>1374</v>
      </c>
      <c r="C465" s="99" t="s">
        <v>1375</v>
      </c>
    </row>
    <row r="466" spans="1:3" x14ac:dyDescent="0.25">
      <c r="A466" s="98" t="s">
        <v>143</v>
      </c>
      <c r="B466" s="99" t="s">
        <v>1376</v>
      </c>
      <c r="C466" s="99" t="s">
        <v>1377</v>
      </c>
    </row>
    <row r="467" spans="1:3" x14ac:dyDescent="0.25">
      <c r="A467" s="98" t="s">
        <v>143</v>
      </c>
      <c r="B467" s="99" t="s">
        <v>1378</v>
      </c>
      <c r="C467" s="99" t="s">
        <v>1379</v>
      </c>
    </row>
    <row r="468" spans="1:3" x14ac:dyDescent="0.25">
      <c r="A468" s="98" t="s">
        <v>143</v>
      </c>
      <c r="B468" s="99" t="s">
        <v>1380</v>
      </c>
      <c r="C468" s="99" t="s">
        <v>1381</v>
      </c>
    </row>
    <row r="469" spans="1:3" x14ac:dyDescent="0.25">
      <c r="A469" s="98" t="s">
        <v>143</v>
      </c>
      <c r="B469" s="99" t="s">
        <v>1382</v>
      </c>
      <c r="C469" s="99" t="s">
        <v>1383</v>
      </c>
    </row>
    <row r="470" spans="1:3" x14ac:dyDescent="0.25">
      <c r="A470" s="98" t="s">
        <v>143</v>
      </c>
      <c r="B470" s="99" t="s">
        <v>1384</v>
      </c>
      <c r="C470" s="99" t="s">
        <v>1385</v>
      </c>
    </row>
    <row r="471" spans="1:3" x14ac:dyDescent="0.25">
      <c r="A471" s="98" t="s">
        <v>143</v>
      </c>
      <c r="B471" s="99" t="s">
        <v>1386</v>
      </c>
      <c r="C471" s="99" t="s">
        <v>1387</v>
      </c>
    </row>
    <row r="472" spans="1:3" x14ac:dyDescent="0.25">
      <c r="A472" s="98" t="s">
        <v>143</v>
      </c>
      <c r="B472" s="99" t="s">
        <v>1388</v>
      </c>
      <c r="C472" s="99" t="s">
        <v>1389</v>
      </c>
    </row>
    <row r="473" spans="1:3" x14ac:dyDescent="0.25">
      <c r="A473" s="98" t="s">
        <v>143</v>
      </c>
      <c r="B473" s="99" t="s">
        <v>1390</v>
      </c>
      <c r="C473" s="99" t="s">
        <v>1391</v>
      </c>
    </row>
    <row r="474" spans="1:3" x14ac:dyDescent="0.25">
      <c r="A474" s="98" t="s">
        <v>143</v>
      </c>
      <c r="B474" s="99" t="s">
        <v>1392</v>
      </c>
      <c r="C474" s="99" t="s">
        <v>1393</v>
      </c>
    </row>
    <row r="475" spans="1:3" x14ac:dyDescent="0.25">
      <c r="A475" s="98" t="s">
        <v>143</v>
      </c>
      <c r="B475" s="99" t="s">
        <v>1394</v>
      </c>
      <c r="C475" s="99" t="s">
        <v>1395</v>
      </c>
    </row>
    <row r="476" spans="1:3" x14ac:dyDescent="0.25">
      <c r="A476" s="98" t="s">
        <v>143</v>
      </c>
      <c r="B476" s="99" t="s">
        <v>1396</v>
      </c>
      <c r="C476" s="99" t="s">
        <v>1397</v>
      </c>
    </row>
    <row r="477" spans="1:3" x14ac:dyDescent="0.25">
      <c r="A477" s="98" t="s">
        <v>143</v>
      </c>
      <c r="B477" s="99" t="s">
        <v>1398</v>
      </c>
      <c r="C477" s="99" t="s">
        <v>1399</v>
      </c>
    </row>
    <row r="478" spans="1:3" x14ac:dyDescent="0.25">
      <c r="A478" s="98" t="s">
        <v>143</v>
      </c>
      <c r="B478" s="99" t="s">
        <v>1400</v>
      </c>
      <c r="C478" s="99" t="s">
        <v>1401</v>
      </c>
    </row>
    <row r="479" spans="1:3" x14ac:dyDescent="0.25">
      <c r="A479" s="98" t="s">
        <v>143</v>
      </c>
      <c r="B479" s="99" t="s">
        <v>1402</v>
      </c>
      <c r="C479" s="99" t="s">
        <v>1403</v>
      </c>
    </row>
    <row r="480" spans="1:3" x14ac:dyDescent="0.25">
      <c r="A480" s="98" t="s">
        <v>143</v>
      </c>
      <c r="B480" s="99" t="s">
        <v>1404</v>
      </c>
      <c r="C480" s="99" t="s">
        <v>1405</v>
      </c>
    </row>
    <row r="481" spans="1:3" x14ac:dyDescent="0.25">
      <c r="A481" s="98" t="s">
        <v>143</v>
      </c>
      <c r="B481" s="99" t="s">
        <v>1406</v>
      </c>
      <c r="C481" s="99" t="s">
        <v>1407</v>
      </c>
    </row>
    <row r="482" spans="1:3" x14ac:dyDescent="0.25">
      <c r="A482" s="98" t="s">
        <v>143</v>
      </c>
      <c r="B482" s="99" t="s">
        <v>1408</v>
      </c>
      <c r="C482" s="99" t="s">
        <v>1409</v>
      </c>
    </row>
    <row r="483" spans="1:3" x14ac:dyDescent="0.25">
      <c r="A483" s="98" t="s">
        <v>143</v>
      </c>
      <c r="B483" s="99" t="s">
        <v>1410</v>
      </c>
      <c r="C483" s="99" t="s">
        <v>1411</v>
      </c>
    </row>
    <row r="484" spans="1:3" x14ac:dyDescent="0.25">
      <c r="A484" s="98" t="s">
        <v>132</v>
      </c>
      <c r="B484" s="99" t="s">
        <v>1412</v>
      </c>
      <c r="C484" s="99" t="s">
        <v>1413</v>
      </c>
    </row>
    <row r="485" spans="1:3" x14ac:dyDescent="0.25">
      <c r="A485" s="98" t="s">
        <v>143</v>
      </c>
      <c r="B485" s="99" t="s">
        <v>1414</v>
      </c>
      <c r="C485" s="99" t="s">
        <v>1415</v>
      </c>
    </row>
    <row r="486" spans="1:3" x14ac:dyDescent="0.25">
      <c r="A486" s="98" t="s">
        <v>143</v>
      </c>
      <c r="B486" s="99" t="s">
        <v>1416</v>
      </c>
      <c r="C486" s="99" t="s">
        <v>1417</v>
      </c>
    </row>
    <row r="487" spans="1:3" x14ac:dyDescent="0.25">
      <c r="A487" s="98" t="s">
        <v>143</v>
      </c>
      <c r="B487" s="99" t="s">
        <v>1418</v>
      </c>
      <c r="C487" s="99" t="s">
        <v>1419</v>
      </c>
    </row>
    <row r="488" spans="1:3" x14ac:dyDescent="0.25">
      <c r="A488" s="98" t="s">
        <v>143</v>
      </c>
      <c r="B488" s="99" t="s">
        <v>1420</v>
      </c>
      <c r="C488" s="99" t="s">
        <v>1421</v>
      </c>
    </row>
    <row r="489" spans="1:3" x14ac:dyDescent="0.25">
      <c r="A489" s="98" t="s">
        <v>143</v>
      </c>
      <c r="B489" s="99" t="s">
        <v>1422</v>
      </c>
      <c r="C489" s="99" t="s">
        <v>1423</v>
      </c>
    </row>
    <row r="490" spans="1:3" x14ac:dyDescent="0.25">
      <c r="A490" s="98" t="s">
        <v>143</v>
      </c>
      <c r="B490" s="99" t="s">
        <v>1424</v>
      </c>
      <c r="C490" s="99" t="s">
        <v>1425</v>
      </c>
    </row>
    <row r="491" spans="1:3" x14ac:dyDescent="0.25">
      <c r="A491" s="98" t="s">
        <v>143</v>
      </c>
      <c r="B491" s="99" t="s">
        <v>1426</v>
      </c>
      <c r="C491" s="99" t="s">
        <v>1427</v>
      </c>
    </row>
    <row r="492" spans="1:3" x14ac:dyDescent="0.25">
      <c r="A492" s="98" t="s">
        <v>143</v>
      </c>
      <c r="B492" s="99" t="s">
        <v>1428</v>
      </c>
      <c r="C492" s="99" t="s">
        <v>1429</v>
      </c>
    </row>
    <row r="493" spans="1:3" x14ac:dyDescent="0.25">
      <c r="A493" s="98" t="s">
        <v>143</v>
      </c>
      <c r="B493" s="99" t="s">
        <v>1430</v>
      </c>
      <c r="C493" s="99" t="s">
        <v>1431</v>
      </c>
    </row>
    <row r="494" spans="1:3" x14ac:dyDescent="0.25">
      <c r="A494" s="98" t="s">
        <v>143</v>
      </c>
      <c r="B494" s="99" t="s">
        <v>1432</v>
      </c>
      <c r="C494" s="99" t="s">
        <v>1433</v>
      </c>
    </row>
    <row r="495" spans="1:3" x14ac:dyDescent="0.25">
      <c r="A495" s="98" t="s">
        <v>143</v>
      </c>
      <c r="B495" s="99" t="s">
        <v>1434</v>
      </c>
      <c r="C495" s="99" t="s">
        <v>1435</v>
      </c>
    </row>
    <row r="496" spans="1:3" x14ac:dyDescent="0.25">
      <c r="A496" s="98" t="s">
        <v>143</v>
      </c>
      <c r="B496" s="99" t="s">
        <v>1436</v>
      </c>
      <c r="C496" s="99" t="s">
        <v>1437</v>
      </c>
    </row>
    <row r="497" spans="1:3" x14ac:dyDescent="0.25">
      <c r="A497" s="98" t="s">
        <v>143</v>
      </c>
      <c r="B497" s="99" t="s">
        <v>1438</v>
      </c>
      <c r="C497" s="99" t="s">
        <v>1439</v>
      </c>
    </row>
    <row r="498" spans="1:3" x14ac:dyDescent="0.25">
      <c r="A498" s="98" t="s">
        <v>143</v>
      </c>
      <c r="B498" s="99" t="s">
        <v>1440</v>
      </c>
      <c r="C498" s="99" t="s">
        <v>1441</v>
      </c>
    </row>
    <row r="499" spans="1:3" x14ac:dyDescent="0.25">
      <c r="A499" s="98" t="s">
        <v>1105</v>
      </c>
      <c r="B499" s="99" t="s">
        <v>1442</v>
      </c>
      <c r="C499" s="99" t="s">
        <v>1443</v>
      </c>
    </row>
    <row r="500" spans="1:3" x14ac:dyDescent="0.25">
      <c r="A500" s="98" t="s">
        <v>1105</v>
      </c>
      <c r="B500" s="99" t="s">
        <v>1444</v>
      </c>
      <c r="C500" s="99" t="s">
        <v>1445</v>
      </c>
    </row>
    <row r="501" spans="1:3" x14ac:dyDescent="0.25">
      <c r="A501" s="98" t="s">
        <v>1105</v>
      </c>
      <c r="B501" s="99" t="s">
        <v>1446</v>
      </c>
      <c r="C501" s="99" t="s">
        <v>1447</v>
      </c>
    </row>
    <row r="502" spans="1:3" x14ac:dyDescent="0.25">
      <c r="A502" s="98" t="s">
        <v>143</v>
      </c>
      <c r="B502" s="99" t="s">
        <v>1448</v>
      </c>
      <c r="C502" s="99" t="s">
        <v>1449</v>
      </c>
    </row>
    <row r="503" spans="1:3" x14ac:dyDescent="0.25">
      <c r="A503" s="98" t="s">
        <v>146</v>
      </c>
      <c r="B503" s="99" t="s">
        <v>1450</v>
      </c>
      <c r="C503" s="99" t="s">
        <v>1451</v>
      </c>
    </row>
    <row r="504" spans="1:3" x14ac:dyDescent="0.25">
      <c r="A504" s="98" t="s">
        <v>146</v>
      </c>
      <c r="B504" s="99" t="s">
        <v>1452</v>
      </c>
      <c r="C504" s="99" t="s">
        <v>1453</v>
      </c>
    </row>
    <row r="505" spans="1:3" x14ac:dyDescent="0.25">
      <c r="A505" s="98" t="s">
        <v>173</v>
      </c>
      <c r="B505" s="99" t="s">
        <v>1454</v>
      </c>
      <c r="C505" s="99" t="s">
        <v>1455</v>
      </c>
    </row>
    <row r="506" spans="1:3" x14ac:dyDescent="0.25">
      <c r="A506" s="98" t="s">
        <v>173</v>
      </c>
      <c r="B506" s="99" t="s">
        <v>1456</v>
      </c>
      <c r="C506" s="99" t="s">
        <v>1457</v>
      </c>
    </row>
    <row r="507" spans="1:3" x14ac:dyDescent="0.25">
      <c r="A507" s="98" t="s">
        <v>173</v>
      </c>
      <c r="B507" s="99" t="s">
        <v>1458</v>
      </c>
      <c r="C507" s="99" t="s">
        <v>1459</v>
      </c>
    </row>
    <row r="508" spans="1:3" x14ac:dyDescent="0.25">
      <c r="A508" s="98" t="s">
        <v>146</v>
      </c>
      <c r="B508" s="99" t="s">
        <v>1460</v>
      </c>
      <c r="C508" s="99" t="s">
        <v>1461</v>
      </c>
    </row>
    <row r="509" spans="1:3" x14ac:dyDescent="0.25">
      <c r="A509" s="98" t="s">
        <v>173</v>
      </c>
      <c r="B509" s="99" t="s">
        <v>1462</v>
      </c>
      <c r="C509" s="99" t="s">
        <v>1463</v>
      </c>
    </row>
    <row r="510" spans="1:3" x14ac:dyDescent="0.25">
      <c r="A510" s="98" t="s">
        <v>146</v>
      </c>
      <c r="B510" s="99" t="s">
        <v>1464</v>
      </c>
      <c r="C510" s="99" t="s">
        <v>1465</v>
      </c>
    </row>
    <row r="511" spans="1:3" x14ac:dyDescent="0.25">
      <c r="A511" s="98" t="s">
        <v>146</v>
      </c>
      <c r="B511" s="99" t="s">
        <v>1466</v>
      </c>
      <c r="C511" s="99" t="s">
        <v>1467</v>
      </c>
    </row>
    <row r="512" spans="1:3" x14ac:dyDescent="0.25">
      <c r="A512" s="98" t="s">
        <v>146</v>
      </c>
      <c r="B512" s="99" t="s">
        <v>1468</v>
      </c>
      <c r="C512" s="99" t="s">
        <v>1469</v>
      </c>
    </row>
    <row r="513" spans="1:3" x14ac:dyDescent="0.25">
      <c r="A513" s="98" t="s">
        <v>146</v>
      </c>
      <c r="B513" s="99" t="s">
        <v>1470</v>
      </c>
      <c r="C513" s="99" t="s">
        <v>1471</v>
      </c>
    </row>
    <row r="514" spans="1:3" x14ac:dyDescent="0.25">
      <c r="A514" s="98" t="s">
        <v>146</v>
      </c>
      <c r="B514" s="99" t="s">
        <v>1472</v>
      </c>
      <c r="C514" s="99" t="s">
        <v>1473</v>
      </c>
    </row>
    <row r="515" spans="1:3" x14ac:dyDescent="0.25">
      <c r="A515" s="98" t="s">
        <v>146</v>
      </c>
      <c r="B515" s="99" t="s">
        <v>1474</v>
      </c>
      <c r="C515" s="99" t="s">
        <v>1475</v>
      </c>
    </row>
    <row r="516" spans="1:3" x14ac:dyDescent="0.25">
      <c r="A516" s="98" t="s">
        <v>146</v>
      </c>
      <c r="B516" s="99" t="s">
        <v>1476</v>
      </c>
      <c r="C516" s="99" t="s">
        <v>1477</v>
      </c>
    </row>
    <row r="517" spans="1:3" x14ac:dyDescent="0.25">
      <c r="A517" s="98" t="s">
        <v>146</v>
      </c>
      <c r="B517" s="99" t="s">
        <v>1478</v>
      </c>
      <c r="C517" s="99" t="s">
        <v>1479</v>
      </c>
    </row>
    <row r="518" spans="1:3" x14ac:dyDescent="0.25">
      <c r="A518" s="98" t="s">
        <v>146</v>
      </c>
      <c r="B518" s="99" t="s">
        <v>1480</v>
      </c>
      <c r="C518" s="99" t="s">
        <v>1481</v>
      </c>
    </row>
    <row r="519" spans="1:3" x14ac:dyDescent="0.25">
      <c r="A519" s="98" t="s">
        <v>146</v>
      </c>
      <c r="B519" s="99" t="s">
        <v>1482</v>
      </c>
      <c r="C519" s="99" t="s">
        <v>1483</v>
      </c>
    </row>
    <row r="520" spans="1:3" x14ac:dyDescent="0.25">
      <c r="A520" s="98" t="s">
        <v>146</v>
      </c>
      <c r="B520" s="99" t="s">
        <v>1484</v>
      </c>
      <c r="C520" s="99" t="s">
        <v>1485</v>
      </c>
    </row>
    <row r="521" spans="1:3" x14ac:dyDescent="0.25">
      <c r="A521" s="98" t="s">
        <v>132</v>
      </c>
      <c r="B521" s="99" t="s">
        <v>1486</v>
      </c>
      <c r="C521" s="99" t="s">
        <v>1487</v>
      </c>
    </row>
    <row r="522" spans="1:3" x14ac:dyDescent="0.25">
      <c r="A522" s="98" t="s">
        <v>146</v>
      </c>
      <c r="B522" s="99" t="s">
        <v>1488</v>
      </c>
      <c r="C522" s="99" t="s">
        <v>1489</v>
      </c>
    </row>
    <row r="523" spans="1:3" x14ac:dyDescent="0.25">
      <c r="A523" s="98" t="s">
        <v>146</v>
      </c>
      <c r="B523" s="99" t="s">
        <v>1490</v>
      </c>
      <c r="C523" s="99" t="s">
        <v>1491</v>
      </c>
    </row>
    <row r="524" spans="1:3" x14ac:dyDescent="0.25">
      <c r="A524" s="98" t="s">
        <v>146</v>
      </c>
      <c r="B524" s="99" t="s">
        <v>1492</v>
      </c>
      <c r="C524" s="99" t="s">
        <v>1493</v>
      </c>
    </row>
    <row r="525" spans="1:3" x14ac:dyDescent="0.25">
      <c r="A525" s="98" t="s">
        <v>146</v>
      </c>
      <c r="B525" s="99" t="s">
        <v>1494</v>
      </c>
      <c r="C525" s="99" t="s">
        <v>1495</v>
      </c>
    </row>
    <row r="526" spans="1:3" x14ac:dyDescent="0.25">
      <c r="A526" s="98" t="s">
        <v>146</v>
      </c>
      <c r="B526" s="99" t="s">
        <v>1496</v>
      </c>
      <c r="C526" s="99" t="s">
        <v>1497</v>
      </c>
    </row>
    <row r="527" spans="1:3" x14ac:dyDescent="0.25">
      <c r="A527" s="98" t="s">
        <v>146</v>
      </c>
      <c r="B527" s="99" t="s">
        <v>1498</v>
      </c>
      <c r="C527" s="99" t="s">
        <v>1499</v>
      </c>
    </row>
    <row r="528" spans="1:3" x14ac:dyDescent="0.25">
      <c r="A528" s="98" t="s">
        <v>146</v>
      </c>
      <c r="B528" s="99" t="s">
        <v>1500</v>
      </c>
      <c r="C528" s="99" t="s">
        <v>1501</v>
      </c>
    </row>
    <row r="529" spans="1:3" x14ac:dyDescent="0.25">
      <c r="A529" s="98" t="s">
        <v>146</v>
      </c>
      <c r="B529" s="99" t="s">
        <v>1502</v>
      </c>
      <c r="C529" s="99" t="s">
        <v>1503</v>
      </c>
    </row>
    <row r="530" spans="1:3" x14ac:dyDescent="0.25">
      <c r="A530" s="98" t="s">
        <v>146</v>
      </c>
      <c r="B530" s="99" t="s">
        <v>1504</v>
      </c>
      <c r="C530" s="99" t="s">
        <v>1505</v>
      </c>
    </row>
    <row r="531" spans="1:3" x14ac:dyDescent="0.25">
      <c r="A531" s="98" t="s">
        <v>146</v>
      </c>
      <c r="B531" s="99" t="s">
        <v>1506</v>
      </c>
      <c r="C531" s="99" t="s">
        <v>1507</v>
      </c>
    </row>
    <row r="532" spans="1:3" x14ac:dyDescent="0.25">
      <c r="A532" s="98" t="s">
        <v>146</v>
      </c>
      <c r="B532" s="99" t="s">
        <v>1508</v>
      </c>
      <c r="C532" s="99" t="s">
        <v>1509</v>
      </c>
    </row>
    <row r="533" spans="1:3" x14ac:dyDescent="0.25">
      <c r="A533" s="98" t="s">
        <v>146</v>
      </c>
      <c r="B533" s="99" t="s">
        <v>1510</v>
      </c>
      <c r="C533" s="99" t="s">
        <v>1511</v>
      </c>
    </row>
    <row r="534" spans="1:3" x14ac:dyDescent="0.25">
      <c r="A534" s="98" t="s">
        <v>146</v>
      </c>
      <c r="B534" s="99" t="s">
        <v>1512</v>
      </c>
      <c r="C534" s="99" t="s">
        <v>1513</v>
      </c>
    </row>
    <row r="535" spans="1:3" x14ac:dyDescent="0.25">
      <c r="A535" s="98" t="s">
        <v>146</v>
      </c>
      <c r="B535" s="99" t="s">
        <v>1514</v>
      </c>
      <c r="C535" s="99" t="s">
        <v>1515</v>
      </c>
    </row>
    <row r="536" spans="1:3" x14ac:dyDescent="0.25">
      <c r="A536" s="98" t="s">
        <v>146</v>
      </c>
      <c r="B536" s="99" t="s">
        <v>1516</v>
      </c>
      <c r="C536" s="99" t="s">
        <v>1517</v>
      </c>
    </row>
    <row r="537" spans="1:3" x14ac:dyDescent="0.25">
      <c r="A537" s="98" t="s">
        <v>146</v>
      </c>
      <c r="B537" s="99" t="s">
        <v>1518</v>
      </c>
      <c r="C537" s="99" t="s">
        <v>1519</v>
      </c>
    </row>
    <row r="538" spans="1:3" x14ac:dyDescent="0.25">
      <c r="A538" s="98" t="s">
        <v>146</v>
      </c>
      <c r="B538" s="99" t="s">
        <v>1520</v>
      </c>
      <c r="C538" s="99" t="s">
        <v>1521</v>
      </c>
    </row>
    <row r="539" spans="1:3" x14ac:dyDescent="0.25">
      <c r="A539" s="98" t="s">
        <v>146</v>
      </c>
      <c r="B539" s="99" t="s">
        <v>1522</v>
      </c>
      <c r="C539" s="99" t="s">
        <v>1523</v>
      </c>
    </row>
    <row r="540" spans="1:3" x14ac:dyDescent="0.25">
      <c r="A540" s="98" t="s">
        <v>146</v>
      </c>
      <c r="B540" s="99" t="s">
        <v>1524</v>
      </c>
      <c r="C540" s="99" t="s">
        <v>1525</v>
      </c>
    </row>
    <row r="541" spans="1:3" x14ac:dyDescent="0.25">
      <c r="A541" s="98" t="s">
        <v>146</v>
      </c>
      <c r="B541" s="99" t="s">
        <v>1526</v>
      </c>
      <c r="C541" s="99" t="s">
        <v>1527</v>
      </c>
    </row>
    <row r="542" spans="1:3" x14ac:dyDescent="0.25">
      <c r="A542" s="98" t="s">
        <v>146</v>
      </c>
      <c r="B542" s="99" t="s">
        <v>1528</v>
      </c>
      <c r="C542" s="99" t="s">
        <v>1529</v>
      </c>
    </row>
    <row r="543" spans="1:3" x14ac:dyDescent="0.25">
      <c r="A543" s="98" t="s">
        <v>146</v>
      </c>
      <c r="B543" s="99" t="s">
        <v>1530</v>
      </c>
      <c r="C543" s="99" t="s">
        <v>1531</v>
      </c>
    </row>
    <row r="544" spans="1:3" x14ac:dyDescent="0.25">
      <c r="A544" s="98" t="s">
        <v>146</v>
      </c>
      <c r="B544" s="99" t="s">
        <v>1532</v>
      </c>
      <c r="C544" s="99" t="s">
        <v>1533</v>
      </c>
    </row>
    <row r="545" spans="1:3" x14ac:dyDescent="0.25">
      <c r="A545" s="98" t="s">
        <v>146</v>
      </c>
      <c r="B545" s="99" t="s">
        <v>1534</v>
      </c>
      <c r="C545" s="99" t="s">
        <v>1535</v>
      </c>
    </row>
    <row r="546" spans="1:3" x14ac:dyDescent="0.25">
      <c r="A546" s="98" t="s">
        <v>146</v>
      </c>
      <c r="B546" s="99" t="s">
        <v>1536</v>
      </c>
      <c r="C546" s="99" t="s">
        <v>1537</v>
      </c>
    </row>
    <row r="547" spans="1:3" x14ac:dyDescent="0.25">
      <c r="A547" s="98" t="s">
        <v>146</v>
      </c>
      <c r="B547" s="99" t="s">
        <v>1538</v>
      </c>
      <c r="C547" s="99" t="s">
        <v>1539</v>
      </c>
    </row>
    <row r="548" spans="1:3" x14ac:dyDescent="0.25">
      <c r="A548" s="98" t="s">
        <v>146</v>
      </c>
      <c r="B548" s="99" t="s">
        <v>1540</v>
      </c>
      <c r="C548" s="99" t="s">
        <v>1541</v>
      </c>
    </row>
    <row r="549" spans="1:3" x14ac:dyDescent="0.25">
      <c r="A549" s="98" t="s">
        <v>146</v>
      </c>
      <c r="B549" s="99" t="s">
        <v>1542</v>
      </c>
      <c r="C549" s="99" t="s">
        <v>1543</v>
      </c>
    </row>
    <row r="550" spans="1:3" x14ac:dyDescent="0.25">
      <c r="A550" s="98" t="s">
        <v>146</v>
      </c>
      <c r="B550" s="99" t="s">
        <v>1544</v>
      </c>
      <c r="C550" s="99" t="s">
        <v>1545</v>
      </c>
    </row>
    <row r="551" spans="1:3" x14ac:dyDescent="0.25">
      <c r="A551" s="98" t="s">
        <v>146</v>
      </c>
      <c r="B551" s="99" t="s">
        <v>1546</v>
      </c>
      <c r="C551" s="99" t="s">
        <v>1547</v>
      </c>
    </row>
    <row r="552" spans="1:3" x14ac:dyDescent="0.25">
      <c r="A552" s="98" t="s">
        <v>146</v>
      </c>
      <c r="B552" s="99" t="s">
        <v>1548</v>
      </c>
      <c r="C552" s="99" t="s">
        <v>1549</v>
      </c>
    </row>
    <row r="553" spans="1:3" x14ac:dyDescent="0.25">
      <c r="A553" s="98" t="s">
        <v>146</v>
      </c>
      <c r="B553" s="99" t="s">
        <v>1550</v>
      </c>
      <c r="C553" s="99" t="s">
        <v>1551</v>
      </c>
    </row>
    <row r="554" spans="1:3" x14ac:dyDescent="0.25">
      <c r="A554" s="98" t="s">
        <v>146</v>
      </c>
      <c r="B554" s="99" t="s">
        <v>1552</v>
      </c>
      <c r="C554" s="99" t="s">
        <v>1553</v>
      </c>
    </row>
    <row r="555" spans="1:3" x14ac:dyDescent="0.25">
      <c r="A555" s="98" t="s">
        <v>146</v>
      </c>
      <c r="B555" s="99" t="s">
        <v>1554</v>
      </c>
      <c r="C555" s="99" t="s">
        <v>1555</v>
      </c>
    </row>
    <row r="556" spans="1:3" x14ac:dyDescent="0.25">
      <c r="A556" s="98" t="s">
        <v>146</v>
      </c>
      <c r="B556" s="99" t="s">
        <v>1556</v>
      </c>
      <c r="C556" s="99" t="s">
        <v>1557</v>
      </c>
    </row>
    <row r="557" spans="1:3" x14ac:dyDescent="0.25">
      <c r="A557" s="98" t="s">
        <v>130</v>
      </c>
      <c r="B557" s="99" t="s">
        <v>1558</v>
      </c>
      <c r="C557" s="99" t="s">
        <v>1559</v>
      </c>
    </row>
    <row r="558" spans="1:3" x14ac:dyDescent="0.25">
      <c r="A558" s="98" t="s">
        <v>146</v>
      </c>
      <c r="B558" s="99" t="s">
        <v>1560</v>
      </c>
      <c r="C558" s="99" t="s">
        <v>1561</v>
      </c>
    </row>
    <row r="559" spans="1:3" x14ac:dyDescent="0.25">
      <c r="A559" s="98" t="s">
        <v>146</v>
      </c>
      <c r="B559" s="99" t="s">
        <v>1562</v>
      </c>
      <c r="C559" s="99" t="s">
        <v>1563</v>
      </c>
    </row>
    <row r="560" spans="1:3" x14ac:dyDescent="0.25">
      <c r="A560" s="98" t="s">
        <v>146</v>
      </c>
      <c r="B560" s="99" t="s">
        <v>1564</v>
      </c>
      <c r="C560" s="99" t="s">
        <v>1565</v>
      </c>
    </row>
    <row r="561" spans="1:3" x14ac:dyDescent="0.25">
      <c r="A561" s="98" t="s">
        <v>146</v>
      </c>
      <c r="B561" s="99" t="s">
        <v>1566</v>
      </c>
      <c r="C561" s="99" t="s">
        <v>1567</v>
      </c>
    </row>
    <row r="562" spans="1:3" x14ac:dyDescent="0.25">
      <c r="A562" s="98" t="s">
        <v>146</v>
      </c>
      <c r="B562" s="99" t="s">
        <v>1568</v>
      </c>
      <c r="C562" s="99" t="s">
        <v>1569</v>
      </c>
    </row>
    <row r="563" spans="1:3" x14ac:dyDescent="0.25">
      <c r="A563" s="98" t="s">
        <v>146</v>
      </c>
      <c r="B563" s="99" t="s">
        <v>1570</v>
      </c>
      <c r="C563" s="99" t="s">
        <v>1571</v>
      </c>
    </row>
    <row r="564" spans="1:3" x14ac:dyDescent="0.25">
      <c r="A564" s="98" t="s">
        <v>146</v>
      </c>
      <c r="B564" s="99" t="s">
        <v>1572</v>
      </c>
      <c r="C564" s="99" t="s">
        <v>1573</v>
      </c>
    </row>
    <row r="565" spans="1:3" x14ac:dyDescent="0.25">
      <c r="A565" s="98" t="s">
        <v>146</v>
      </c>
      <c r="B565" s="99" t="s">
        <v>1574</v>
      </c>
      <c r="C565" s="99" t="s">
        <v>1575</v>
      </c>
    </row>
    <row r="566" spans="1:3" x14ac:dyDescent="0.25">
      <c r="A566" s="98" t="s">
        <v>146</v>
      </c>
      <c r="B566" s="99" t="s">
        <v>1576</v>
      </c>
      <c r="C566" s="99" t="s">
        <v>1577</v>
      </c>
    </row>
    <row r="567" spans="1:3" x14ac:dyDescent="0.25">
      <c r="A567" s="98" t="s">
        <v>146</v>
      </c>
      <c r="B567" s="99" t="s">
        <v>1578</v>
      </c>
      <c r="C567" s="99" t="s">
        <v>1579</v>
      </c>
    </row>
    <row r="568" spans="1:3" x14ac:dyDescent="0.25">
      <c r="A568" s="98" t="s">
        <v>146</v>
      </c>
      <c r="B568" s="99" t="s">
        <v>1580</v>
      </c>
      <c r="C568" s="99" t="s">
        <v>1581</v>
      </c>
    </row>
    <row r="569" spans="1:3" x14ac:dyDescent="0.25">
      <c r="A569" s="98" t="s">
        <v>146</v>
      </c>
      <c r="B569" s="99" t="s">
        <v>1582</v>
      </c>
      <c r="C569" s="99" t="s">
        <v>1583</v>
      </c>
    </row>
    <row r="570" spans="1:3" x14ac:dyDescent="0.25">
      <c r="A570" s="98" t="s">
        <v>146</v>
      </c>
      <c r="B570" s="99" t="s">
        <v>1584</v>
      </c>
      <c r="C570" s="99" t="s">
        <v>1585</v>
      </c>
    </row>
    <row r="571" spans="1:3" x14ac:dyDescent="0.25">
      <c r="A571" s="98" t="s">
        <v>146</v>
      </c>
      <c r="B571" s="99" t="s">
        <v>1586</v>
      </c>
      <c r="C571" s="99" t="s">
        <v>1587</v>
      </c>
    </row>
    <row r="572" spans="1:3" x14ac:dyDescent="0.25">
      <c r="A572" s="98" t="s">
        <v>146</v>
      </c>
      <c r="B572" s="99" t="s">
        <v>1588</v>
      </c>
      <c r="C572" s="99" t="s">
        <v>1589</v>
      </c>
    </row>
    <row r="573" spans="1:3" x14ac:dyDescent="0.25">
      <c r="A573" s="98" t="s">
        <v>146</v>
      </c>
      <c r="B573" s="99" t="s">
        <v>1590</v>
      </c>
      <c r="C573" s="99" t="s">
        <v>1591</v>
      </c>
    </row>
    <row r="574" spans="1:3" x14ac:dyDescent="0.25">
      <c r="A574" s="98" t="s">
        <v>146</v>
      </c>
      <c r="B574" s="99" t="s">
        <v>1592</v>
      </c>
      <c r="C574" s="99" t="s">
        <v>1593</v>
      </c>
    </row>
    <row r="575" spans="1:3" x14ac:dyDescent="0.25">
      <c r="A575" s="98" t="s">
        <v>146</v>
      </c>
      <c r="B575" s="99" t="s">
        <v>1594</v>
      </c>
      <c r="C575" s="99" t="s">
        <v>1595</v>
      </c>
    </row>
    <row r="576" spans="1:3" x14ac:dyDescent="0.25">
      <c r="A576" s="98" t="s">
        <v>146</v>
      </c>
      <c r="B576" s="99" t="s">
        <v>1596</v>
      </c>
      <c r="C576" s="99" t="s">
        <v>1597</v>
      </c>
    </row>
    <row r="577" spans="1:3" x14ac:dyDescent="0.25">
      <c r="A577" s="98" t="s">
        <v>146</v>
      </c>
      <c r="B577" s="99" t="s">
        <v>1598</v>
      </c>
      <c r="C577" s="99" t="s">
        <v>1599</v>
      </c>
    </row>
    <row r="578" spans="1:3" x14ac:dyDescent="0.25">
      <c r="A578" s="98" t="s">
        <v>146</v>
      </c>
      <c r="B578" s="99" t="s">
        <v>1600</v>
      </c>
      <c r="C578" s="99" t="s">
        <v>1601</v>
      </c>
    </row>
    <row r="579" spans="1:3" x14ac:dyDescent="0.25">
      <c r="A579" s="98" t="s">
        <v>146</v>
      </c>
      <c r="B579" s="99" t="s">
        <v>1602</v>
      </c>
      <c r="C579" s="99" t="s">
        <v>1603</v>
      </c>
    </row>
    <row r="580" spans="1:3" x14ac:dyDescent="0.25">
      <c r="A580" s="98" t="s">
        <v>172</v>
      </c>
      <c r="B580" s="99" t="s">
        <v>1604</v>
      </c>
      <c r="C580" s="99" t="s">
        <v>1605</v>
      </c>
    </row>
    <row r="581" spans="1:3" x14ac:dyDescent="0.25">
      <c r="A581" s="98" t="s">
        <v>172</v>
      </c>
      <c r="B581" s="99" t="s">
        <v>1606</v>
      </c>
      <c r="C581" s="99" t="s">
        <v>1607</v>
      </c>
    </row>
    <row r="582" spans="1:3" x14ac:dyDescent="0.25">
      <c r="A582" s="98" t="s">
        <v>177</v>
      </c>
      <c r="B582" s="99" t="s">
        <v>1608</v>
      </c>
      <c r="C582" s="99" t="s">
        <v>1609</v>
      </c>
    </row>
    <row r="583" spans="1:3" x14ac:dyDescent="0.25">
      <c r="A583" s="98" t="s">
        <v>177</v>
      </c>
      <c r="B583" s="99" t="s">
        <v>1610</v>
      </c>
      <c r="C583" s="99" t="s">
        <v>1611</v>
      </c>
    </row>
    <row r="584" spans="1:3" x14ac:dyDescent="0.25">
      <c r="A584" s="98" t="s">
        <v>177</v>
      </c>
      <c r="B584" s="99" t="s">
        <v>1612</v>
      </c>
      <c r="C584" s="99" t="s">
        <v>1613</v>
      </c>
    </row>
    <row r="585" spans="1:3" x14ac:dyDescent="0.25">
      <c r="A585" s="98" t="s">
        <v>177</v>
      </c>
      <c r="B585" s="99" t="s">
        <v>1614</v>
      </c>
      <c r="C585" s="99" t="s">
        <v>1615</v>
      </c>
    </row>
    <row r="586" spans="1:3" x14ac:dyDescent="0.25">
      <c r="A586" s="98" t="s">
        <v>177</v>
      </c>
      <c r="B586" s="99" t="s">
        <v>1616</v>
      </c>
      <c r="C586" s="99" t="s">
        <v>1617</v>
      </c>
    </row>
    <row r="587" spans="1:3" x14ac:dyDescent="0.25">
      <c r="A587" s="98" t="s">
        <v>163</v>
      </c>
      <c r="B587" s="99" t="s">
        <v>1618</v>
      </c>
      <c r="C587" s="99" t="s">
        <v>1619</v>
      </c>
    </row>
    <row r="588" spans="1:3" x14ac:dyDescent="0.25">
      <c r="A588" s="98" t="s">
        <v>169</v>
      </c>
      <c r="B588" s="99" t="s">
        <v>1620</v>
      </c>
      <c r="C588" s="99" t="s">
        <v>1621</v>
      </c>
    </row>
    <row r="589" spans="1:3" x14ac:dyDescent="0.25">
      <c r="A589" s="98" t="s">
        <v>169</v>
      </c>
      <c r="B589" s="99" t="s">
        <v>1622</v>
      </c>
      <c r="C589" s="99" t="s">
        <v>1623</v>
      </c>
    </row>
    <row r="590" spans="1:3" x14ac:dyDescent="0.25">
      <c r="A590" s="98" t="s">
        <v>169</v>
      </c>
      <c r="B590" s="99" t="s">
        <v>1624</v>
      </c>
      <c r="C590" s="99" t="s">
        <v>1625</v>
      </c>
    </row>
    <row r="591" spans="1:3" x14ac:dyDescent="0.25">
      <c r="A591" s="98" t="s">
        <v>169</v>
      </c>
      <c r="B591" s="99" t="s">
        <v>1626</v>
      </c>
      <c r="C591" s="99" t="s">
        <v>1627</v>
      </c>
    </row>
    <row r="592" spans="1:3" x14ac:dyDescent="0.25">
      <c r="A592" s="98" t="s">
        <v>149</v>
      </c>
      <c r="B592" s="99" t="s">
        <v>1628</v>
      </c>
      <c r="C592" s="99" t="s">
        <v>1629</v>
      </c>
    </row>
    <row r="593" spans="1:3" x14ac:dyDescent="0.25">
      <c r="A593" s="98" t="s">
        <v>149</v>
      </c>
      <c r="B593" s="99" t="s">
        <v>1630</v>
      </c>
      <c r="C593" s="99" t="s">
        <v>1631</v>
      </c>
    </row>
    <row r="594" spans="1:3" x14ac:dyDescent="0.25">
      <c r="A594" s="98" t="s">
        <v>163</v>
      </c>
      <c r="B594" s="99" t="s">
        <v>1632</v>
      </c>
      <c r="C594" s="99" t="s">
        <v>1633</v>
      </c>
    </row>
    <row r="595" spans="1:3" x14ac:dyDescent="0.25">
      <c r="A595" s="98" t="s">
        <v>161</v>
      </c>
      <c r="B595" s="99" t="s">
        <v>1634</v>
      </c>
      <c r="C595" s="99" t="s">
        <v>1635</v>
      </c>
    </row>
    <row r="596" spans="1:3" x14ac:dyDescent="0.25">
      <c r="A596" s="98" t="s">
        <v>177</v>
      </c>
      <c r="B596" s="99" t="s">
        <v>1636</v>
      </c>
      <c r="C596" s="99" t="s">
        <v>1637</v>
      </c>
    </row>
    <row r="597" spans="1:3" x14ac:dyDescent="0.25">
      <c r="A597" s="98" t="s">
        <v>169</v>
      </c>
      <c r="B597" s="99" t="s">
        <v>1638</v>
      </c>
      <c r="C597" s="99" t="s">
        <v>1639</v>
      </c>
    </row>
    <row r="598" spans="1:3" x14ac:dyDescent="0.25">
      <c r="A598" s="98" t="s">
        <v>149</v>
      </c>
      <c r="B598" s="99" t="s">
        <v>1640</v>
      </c>
      <c r="C598" s="99" t="s">
        <v>1641</v>
      </c>
    </row>
    <row r="599" spans="1:3" x14ac:dyDescent="0.25">
      <c r="A599" s="98" t="s">
        <v>161</v>
      </c>
      <c r="B599" s="99" t="s">
        <v>1642</v>
      </c>
      <c r="C599" s="99" t="s">
        <v>1643</v>
      </c>
    </row>
    <row r="600" spans="1:3" x14ac:dyDescent="0.25">
      <c r="A600" s="98" t="s">
        <v>161</v>
      </c>
      <c r="B600" s="99" t="s">
        <v>1644</v>
      </c>
      <c r="C600" s="99" t="s">
        <v>1645</v>
      </c>
    </row>
    <row r="601" spans="1:3" x14ac:dyDescent="0.25">
      <c r="A601" s="98" t="s">
        <v>161</v>
      </c>
      <c r="B601" s="99" t="s">
        <v>1646</v>
      </c>
      <c r="C601" s="99" t="s">
        <v>1647</v>
      </c>
    </row>
    <row r="602" spans="1:3" x14ac:dyDescent="0.25">
      <c r="A602" s="98" t="s">
        <v>128</v>
      </c>
      <c r="B602" s="99" t="s">
        <v>1648</v>
      </c>
      <c r="C602" s="99" t="s">
        <v>1649</v>
      </c>
    </row>
    <row r="603" spans="1:3" x14ac:dyDescent="0.25">
      <c r="A603" s="98" t="s">
        <v>128</v>
      </c>
      <c r="B603" s="99" t="s">
        <v>1650</v>
      </c>
      <c r="C603" s="99" t="s">
        <v>1651</v>
      </c>
    </row>
    <row r="604" spans="1:3" x14ac:dyDescent="0.25">
      <c r="A604" s="98" t="s">
        <v>129</v>
      </c>
      <c r="B604" s="99" t="s">
        <v>1652</v>
      </c>
      <c r="C604" s="99" t="s">
        <v>1653</v>
      </c>
    </row>
    <row r="605" spans="1:3" x14ac:dyDescent="0.25">
      <c r="A605" s="98" t="s">
        <v>129</v>
      </c>
      <c r="B605" s="99" t="s">
        <v>1654</v>
      </c>
      <c r="C605" s="99" t="s">
        <v>1655</v>
      </c>
    </row>
    <row r="606" spans="1:3" x14ac:dyDescent="0.25">
      <c r="A606" s="98" t="s">
        <v>129</v>
      </c>
      <c r="B606" s="99" t="s">
        <v>1656</v>
      </c>
      <c r="C606" s="99" t="s">
        <v>1657</v>
      </c>
    </row>
    <row r="607" spans="1:3" x14ac:dyDescent="0.25">
      <c r="A607" s="98" t="s">
        <v>129</v>
      </c>
      <c r="B607" s="99" t="s">
        <v>1658</v>
      </c>
      <c r="C607" s="99" t="s">
        <v>1659</v>
      </c>
    </row>
    <row r="608" spans="1:3" x14ac:dyDescent="0.25">
      <c r="A608" s="98" t="s">
        <v>129</v>
      </c>
      <c r="B608" s="99" t="s">
        <v>1660</v>
      </c>
      <c r="C608" s="99" t="s">
        <v>1661</v>
      </c>
    </row>
    <row r="609" spans="1:3" x14ac:dyDescent="0.25">
      <c r="A609" s="98" t="s">
        <v>129</v>
      </c>
      <c r="B609" s="99" t="s">
        <v>1662</v>
      </c>
      <c r="C609" s="99" t="s">
        <v>1663</v>
      </c>
    </row>
    <row r="610" spans="1:3" x14ac:dyDescent="0.25">
      <c r="A610" s="98" t="s">
        <v>129</v>
      </c>
      <c r="B610" s="99" t="s">
        <v>1664</v>
      </c>
      <c r="C610" s="99" t="s">
        <v>1665</v>
      </c>
    </row>
    <row r="611" spans="1:3" x14ac:dyDescent="0.25">
      <c r="A611" s="98" t="s">
        <v>129</v>
      </c>
      <c r="B611" s="99" t="s">
        <v>1666</v>
      </c>
      <c r="C611" s="99" t="s">
        <v>1667</v>
      </c>
    </row>
    <row r="612" spans="1:3" x14ac:dyDescent="0.25">
      <c r="A612" s="98" t="s">
        <v>129</v>
      </c>
      <c r="B612" s="99" t="s">
        <v>1668</v>
      </c>
      <c r="C612" s="99" t="s">
        <v>1669</v>
      </c>
    </row>
    <row r="613" spans="1:3" x14ac:dyDescent="0.25">
      <c r="A613" s="98" t="s">
        <v>129</v>
      </c>
      <c r="B613" s="99" t="s">
        <v>1670</v>
      </c>
      <c r="C613" s="99" t="s">
        <v>1671</v>
      </c>
    </row>
    <row r="614" spans="1:3" x14ac:dyDescent="0.25">
      <c r="A614" s="98" t="s">
        <v>129</v>
      </c>
      <c r="B614" s="99" t="s">
        <v>1672</v>
      </c>
      <c r="C614" s="99" t="s">
        <v>1673</v>
      </c>
    </row>
    <row r="615" spans="1:3" x14ac:dyDescent="0.25">
      <c r="A615" s="98" t="s">
        <v>129</v>
      </c>
      <c r="B615" s="99" t="s">
        <v>1674</v>
      </c>
      <c r="C615" s="99" t="s">
        <v>1675</v>
      </c>
    </row>
    <row r="616" spans="1:3" x14ac:dyDescent="0.25">
      <c r="A616" s="98" t="s">
        <v>129</v>
      </c>
      <c r="B616" s="99" t="s">
        <v>1676</v>
      </c>
      <c r="C616" s="99" t="s">
        <v>1677</v>
      </c>
    </row>
    <row r="617" spans="1:3" x14ac:dyDescent="0.25">
      <c r="A617" s="98" t="s">
        <v>129</v>
      </c>
      <c r="B617" s="99" t="s">
        <v>1678</v>
      </c>
      <c r="C617" s="99" t="s">
        <v>1679</v>
      </c>
    </row>
    <row r="618" spans="1:3" x14ac:dyDescent="0.25">
      <c r="A618" s="98" t="s">
        <v>129</v>
      </c>
      <c r="B618" s="99" t="s">
        <v>1680</v>
      </c>
      <c r="C618" s="99" t="s">
        <v>1681</v>
      </c>
    </row>
    <row r="619" spans="1:3" x14ac:dyDescent="0.25">
      <c r="A619" s="98" t="s">
        <v>139</v>
      </c>
      <c r="B619" s="99" t="s">
        <v>1682</v>
      </c>
      <c r="C619" s="99" t="s">
        <v>1683</v>
      </c>
    </row>
    <row r="620" spans="1:3" x14ac:dyDescent="0.25">
      <c r="A620" s="98" t="s">
        <v>139</v>
      </c>
      <c r="B620" s="99" t="s">
        <v>1684</v>
      </c>
      <c r="C620" s="99" t="s">
        <v>1685</v>
      </c>
    </row>
    <row r="621" spans="1:3" x14ac:dyDescent="0.25">
      <c r="A621" s="98" t="s">
        <v>139</v>
      </c>
      <c r="B621" s="99" t="s">
        <v>1686</v>
      </c>
      <c r="C621" s="99" t="s">
        <v>1687</v>
      </c>
    </row>
    <row r="622" spans="1:3" x14ac:dyDescent="0.25">
      <c r="A622" s="98" t="s">
        <v>139</v>
      </c>
      <c r="B622" s="99" t="s">
        <v>1688</v>
      </c>
      <c r="C622" s="99" t="s">
        <v>1689</v>
      </c>
    </row>
    <row r="623" spans="1:3" x14ac:dyDescent="0.25">
      <c r="A623" s="98" t="s">
        <v>139</v>
      </c>
      <c r="B623" s="99" t="s">
        <v>1690</v>
      </c>
      <c r="C623" s="99" t="s">
        <v>1691</v>
      </c>
    </row>
    <row r="624" spans="1:3" x14ac:dyDescent="0.25">
      <c r="A624" s="98" t="s">
        <v>128</v>
      </c>
      <c r="B624" s="99" t="s">
        <v>1692</v>
      </c>
      <c r="C624" s="99" t="s">
        <v>1693</v>
      </c>
    </row>
    <row r="625" spans="1:3" x14ac:dyDescent="0.25">
      <c r="A625" s="98" t="s">
        <v>128</v>
      </c>
      <c r="B625" s="99" t="s">
        <v>1694</v>
      </c>
      <c r="C625" s="99" t="s">
        <v>1695</v>
      </c>
    </row>
    <row r="626" spans="1:3" x14ac:dyDescent="0.25">
      <c r="A626" s="98" t="s">
        <v>129</v>
      </c>
      <c r="B626" s="99" t="s">
        <v>1696</v>
      </c>
      <c r="C626" s="99" t="s">
        <v>1697</v>
      </c>
    </row>
    <row r="627" spans="1:3" x14ac:dyDescent="0.25">
      <c r="A627" s="98" t="s">
        <v>129</v>
      </c>
      <c r="B627" s="99" t="s">
        <v>1698</v>
      </c>
      <c r="C627" s="99" t="s">
        <v>1699</v>
      </c>
    </row>
    <row r="628" spans="1:3" x14ac:dyDescent="0.25">
      <c r="A628" s="98" t="s">
        <v>129</v>
      </c>
      <c r="B628" s="99" t="s">
        <v>1700</v>
      </c>
      <c r="C628" s="99" t="s">
        <v>1701</v>
      </c>
    </row>
    <row r="629" spans="1:3" x14ac:dyDescent="0.25">
      <c r="A629" s="98" t="s">
        <v>129</v>
      </c>
      <c r="B629" s="99" t="s">
        <v>1702</v>
      </c>
      <c r="C629" s="99" t="s">
        <v>1703</v>
      </c>
    </row>
    <row r="630" spans="1:3" x14ac:dyDescent="0.25">
      <c r="A630" s="98" t="s">
        <v>129</v>
      </c>
      <c r="B630" s="99" t="s">
        <v>1704</v>
      </c>
      <c r="C630" s="99" t="s">
        <v>1705</v>
      </c>
    </row>
    <row r="631" spans="1:3" x14ac:dyDescent="0.25">
      <c r="A631" s="98" t="s">
        <v>129</v>
      </c>
      <c r="B631" s="99" t="s">
        <v>1706</v>
      </c>
      <c r="C631" s="99" t="s">
        <v>1707</v>
      </c>
    </row>
    <row r="632" spans="1:3" x14ac:dyDescent="0.25">
      <c r="A632" s="98" t="s">
        <v>129</v>
      </c>
      <c r="B632" s="99" t="s">
        <v>1708</v>
      </c>
      <c r="C632" s="99" t="s">
        <v>1709</v>
      </c>
    </row>
    <row r="633" spans="1:3" x14ac:dyDescent="0.25">
      <c r="A633" s="98" t="s">
        <v>129</v>
      </c>
      <c r="B633" s="99" t="s">
        <v>1710</v>
      </c>
      <c r="C633" s="99" t="s">
        <v>1711</v>
      </c>
    </row>
    <row r="634" spans="1:3" x14ac:dyDescent="0.25">
      <c r="A634" s="98" t="s">
        <v>129</v>
      </c>
      <c r="B634" s="99" t="s">
        <v>1712</v>
      </c>
      <c r="C634" s="99" t="s">
        <v>1713</v>
      </c>
    </row>
    <row r="635" spans="1:3" x14ac:dyDescent="0.25">
      <c r="A635" s="98" t="s">
        <v>129</v>
      </c>
      <c r="B635" s="99" t="s">
        <v>1714</v>
      </c>
      <c r="C635" s="99" t="s">
        <v>1715</v>
      </c>
    </row>
    <row r="636" spans="1:3" x14ac:dyDescent="0.25">
      <c r="A636" s="98" t="s">
        <v>129</v>
      </c>
      <c r="B636" s="99" t="s">
        <v>1716</v>
      </c>
      <c r="C636" s="99" t="s">
        <v>1717</v>
      </c>
    </row>
    <row r="637" spans="1:3" x14ac:dyDescent="0.25">
      <c r="A637" s="98" t="s">
        <v>129</v>
      </c>
      <c r="B637" s="99" t="s">
        <v>1718</v>
      </c>
      <c r="C637" s="99" t="s">
        <v>1719</v>
      </c>
    </row>
    <row r="638" spans="1:3" x14ac:dyDescent="0.25">
      <c r="A638" s="98" t="s">
        <v>129</v>
      </c>
      <c r="B638" s="99" t="s">
        <v>1720</v>
      </c>
      <c r="C638" s="99" t="s">
        <v>1721</v>
      </c>
    </row>
    <row r="639" spans="1:3" x14ac:dyDescent="0.25">
      <c r="A639" s="98" t="s">
        <v>174</v>
      </c>
      <c r="B639" s="99" t="s">
        <v>1722</v>
      </c>
      <c r="C639" s="99" t="s">
        <v>1723</v>
      </c>
    </row>
    <row r="640" spans="1:3" x14ac:dyDescent="0.25">
      <c r="A640" s="98" t="s">
        <v>174</v>
      </c>
      <c r="B640" s="99" t="s">
        <v>1724</v>
      </c>
      <c r="C640" s="99" t="s">
        <v>1725</v>
      </c>
    </row>
    <row r="641" spans="1:3" x14ac:dyDescent="0.25">
      <c r="A641" s="98" t="s">
        <v>174</v>
      </c>
      <c r="B641" s="99" t="s">
        <v>1726</v>
      </c>
      <c r="C641" s="99" t="s">
        <v>1727</v>
      </c>
    </row>
    <row r="642" spans="1:3" x14ac:dyDescent="0.25">
      <c r="A642" s="98" t="s">
        <v>174</v>
      </c>
      <c r="B642" s="99" t="s">
        <v>1728</v>
      </c>
      <c r="C642" s="99" t="s">
        <v>1729</v>
      </c>
    </row>
    <row r="643" spans="1:3" x14ac:dyDescent="0.25">
      <c r="A643" s="98" t="s">
        <v>128</v>
      </c>
      <c r="B643" s="99" t="s">
        <v>1730</v>
      </c>
      <c r="C643" s="99" t="s">
        <v>1731</v>
      </c>
    </row>
    <row r="644" spans="1:3" x14ac:dyDescent="0.25">
      <c r="A644" s="98" t="s">
        <v>128</v>
      </c>
      <c r="B644" s="99" t="s">
        <v>1732</v>
      </c>
      <c r="C644" s="99" t="s">
        <v>1733</v>
      </c>
    </row>
    <row r="645" spans="1:3" x14ac:dyDescent="0.25">
      <c r="A645" s="98" t="s">
        <v>128</v>
      </c>
      <c r="B645" s="99" t="s">
        <v>1734</v>
      </c>
      <c r="C645" s="99" t="s">
        <v>1735</v>
      </c>
    </row>
    <row r="646" spans="1:3" x14ac:dyDescent="0.25">
      <c r="A646" s="98" t="s">
        <v>128</v>
      </c>
      <c r="B646" s="99" t="s">
        <v>1736</v>
      </c>
      <c r="C646" s="99" t="s">
        <v>1737</v>
      </c>
    </row>
    <row r="647" spans="1:3" x14ac:dyDescent="0.25">
      <c r="A647" s="98" t="s">
        <v>128</v>
      </c>
      <c r="B647" s="99" t="s">
        <v>1738</v>
      </c>
      <c r="C647" s="99" t="s">
        <v>1739</v>
      </c>
    </row>
    <row r="648" spans="1:3" x14ac:dyDescent="0.25">
      <c r="A648" s="98" t="s">
        <v>128</v>
      </c>
      <c r="B648" s="99" t="s">
        <v>1740</v>
      </c>
      <c r="C648" s="99" t="s">
        <v>1741</v>
      </c>
    </row>
    <row r="649" spans="1:3" x14ac:dyDescent="0.25">
      <c r="A649" s="98" t="s">
        <v>128</v>
      </c>
      <c r="B649" s="99" t="s">
        <v>1742</v>
      </c>
      <c r="C649" s="99" t="s">
        <v>1743</v>
      </c>
    </row>
    <row r="650" spans="1:3" x14ac:dyDescent="0.25">
      <c r="A650" s="98" t="s">
        <v>128</v>
      </c>
      <c r="B650" s="99" t="s">
        <v>1744</v>
      </c>
      <c r="C650" s="99" t="s">
        <v>1745</v>
      </c>
    </row>
    <row r="651" spans="1:3" x14ac:dyDescent="0.25">
      <c r="A651" s="98" t="s">
        <v>128</v>
      </c>
      <c r="B651" s="99" t="s">
        <v>1746</v>
      </c>
      <c r="C651" s="99" t="s">
        <v>1747</v>
      </c>
    </row>
    <row r="652" spans="1:3" x14ac:dyDescent="0.25">
      <c r="A652" s="98" t="s">
        <v>128</v>
      </c>
      <c r="B652" s="99" t="s">
        <v>1748</v>
      </c>
      <c r="C652" s="99" t="s">
        <v>1749</v>
      </c>
    </row>
    <row r="653" spans="1:3" x14ac:dyDescent="0.25">
      <c r="A653" s="98" t="s">
        <v>128</v>
      </c>
      <c r="B653" s="99" t="s">
        <v>1750</v>
      </c>
      <c r="C653" s="99" t="s">
        <v>1751</v>
      </c>
    </row>
    <row r="654" spans="1:3" x14ac:dyDescent="0.25">
      <c r="A654" s="98" t="s">
        <v>128</v>
      </c>
      <c r="B654" s="99" t="s">
        <v>1752</v>
      </c>
      <c r="C654" s="99" t="s">
        <v>1753</v>
      </c>
    </row>
    <row r="655" spans="1:3" x14ac:dyDescent="0.25">
      <c r="A655" s="98" t="s">
        <v>128</v>
      </c>
      <c r="B655" s="99" t="s">
        <v>1754</v>
      </c>
      <c r="C655" s="99" t="s">
        <v>1755</v>
      </c>
    </row>
    <row r="656" spans="1:3" x14ac:dyDescent="0.25">
      <c r="A656" s="98" t="s">
        <v>128</v>
      </c>
      <c r="B656" s="99" t="s">
        <v>1756</v>
      </c>
      <c r="C656" s="99" t="s">
        <v>1757</v>
      </c>
    </row>
    <row r="657" spans="1:3" x14ac:dyDescent="0.25">
      <c r="A657" s="98" t="s">
        <v>128</v>
      </c>
      <c r="B657" s="99" t="s">
        <v>1758</v>
      </c>
      <c r="C657" s="99" t="s">
        <v>1759</v>
      </c>
    </row>
    <row r="658" spans="1:3" x14ac:dyDescent="0.25">
      <c r="A658" s="98" t="s">
        <v>128</v>
      </c>
      <c r="B658" s="99" t="s">
        <v>1760</v>
      </c>
      <c r="C658" s="99" t="s">
        <v>1761</v>
      </c>
    </row>
    <row r="659" spans="1:3" x14ac:dyDescent="0.25">
      <c r="A659" s="98" t="s">
        <v>128</v>
      </c>
      <c r="B659" s="99" t="s">
        <v>1762</v>
      </c>
      <c r="C659" s="99" t="s">
        <v>1763</v>
      </c>
    </row>
    <row r="660" spans="1:3" x14ac:dyDescent="0.25">
      <c r="A660" s="98" t="s">
        <v>128</v>
      </c>
      <c r="B660" s="99" t="s">
        <v>1764</v>
      </c>
      <c r="C660" s="99" t="s">
        <v>1765</v>
      </c>
    </row>
    <row r="661" spans="1:3" x14ac:dyDescent="0.25">
      <c r="A661" s="98" t="s">
        <v>128</v>
      </c>
      <c r="B661" s="99" t="s">
        <v>1766</v>
      </c>
      <c r="C661" s="99" t="s">
        <v>1767</v>
      </c>
    </row>
    <row r="662" spans="1:3" x14ac:dyDescent="0.25">
      <c r="A662" s="98" t="s">
        <v>128</v>
      </c>
      <c r="B662" s="99" t="s">
        <v>1768</v>
      </c>
      <c r="C662" s="99" t="s">
        <v>1769</v>
      </c>
    </row>
    <row r="663" spans="1:3" x14ac:dyDescent="0.25">
      <c r="A663" s="98" t="s">
        <v>128</v>
      </c>
      <c r="B663" s="99" t="s">
        <v>1770</v>
      </c>
      <c r="C663" s="99" t="s">
        <v>1771</v>
      </c>
    </row>
    <row r="664" spans="1:3" x14ac:dyDescent="0.25">
      <c r="A664" s="98" t="s">
        <v>128</v>
      </c>
      <c r="B664" s="99" t="s">
        <v>1772</v>
      </c>
      <c r="C664" s="99" t="s">
        <v>1773</v>
      </c>
    </row>
    <row r="665" spans="1:3" x14ac:dyDescent="0.25">
      <c r="A665" s="98" t="s">
        <v>128</v>
      </c>
      <c r="B665" s="99" t="s">
        <v>1774</v>
      </c>
      <c r="C665" s="99" t="s">
        <v>1775</v>
      </c>
    </row>
    <row r="666" spans="1:3" x14ac:dyDescent="0.25">
      <c r="A666" s="98" t="s">
        <v>128</v>
      </c>
      <c r="B666" s="99" t="s">
        <v>1776</v>
      </c>
      <c r="C666" s="99" t="s">
        <v>1777</v>
      </c>
    </row>
    <row r="667" spans="1:3" x14ac:dyDescent="0.25">
      <c r="A667" s="98" t="s">
        <v>128</v>
      </c>
      <c r="B667" s="99" t="s">
        <v>1778</v>
      </c>
      <c r="C667" s="99" t="s">
        <v>1779</v>
      </c>
    </row>
    <row r="668" spans="1:3" x14ac:dyDescent="0.25">
      <c r="A668" s="98" t="s">
        <v>128</v>
      </c>
      <c r="B668" s="99" t="s">
        <v>1780</v>
      </c>
      <c r="C668" s="99" t="s">
        <v>1781</v>
      </c>
    </row>
    <row r="669" spans="1:3" x14ac:dyDescent="0.25">
      <c r="A669" s="98" t="s">
        <v>128</v>
      </c>
      <c r="B669" s="99" t="s">
        <v>1782</v>
      </c>
      <c r="C669" s="99" t="s">
        <v>1783</v>
      </c>
    </row>
    <row r="670" spans="1:3" x14ac:dyDescent="0.25">
      <c r="A670" s="98" t="s">
        <v>128</v>
      </c>
      <c r="B670" s="99" t="s">
        <v>1784</v>
      </c>
      <c r="C670" s="99" t="s">
        <v>1785</v>
      </c>
    </row>
    <row r="671" spans="1:3" x14ac:dyDescent="0.25">
      <c r="A671" s="98" t="s">
        <v>128</v>
      </c>
      <c r="B671" s="99" t="s">
        <v>1786</v>
      </c>
      <c r="C671" s="99" t="s">
        <v>1787</v>
      </c>
    </row>
    <row r="672" spans="1:3" x14ac:dyDescent="0.25">
      <c r="A672" s="98" t="s">
        <v>128</v>
      </c>
      <c r="B672" s="99" t="s">
        <v>1788</v>
      </c>
      <c r="C672" s="99" t="s">
        <v>1789</v>
      </c>
    </row>
    <row r="673" spans="1:3" x14ac:dyDescent="0.25">
      <c r="A673" s="98" t="s">
        <v>128</v>
      </c>
      <c r="B673" s="99" t="s">
        <v>1790</v>
      </c>
      <c r="C673" s="99" t="s">
        <v>1791</v>
      </c>
    </row>
    <row r="674" spans="1:3" x14ac:dyDescent="0.25">
      <c r="A674" s="98" t="s">
        <v>128</v>
      </c>
      <c r="B674" s="99" t="s">
        <v>1792</v>
      </c>
      <c r="C674" s="99" t="s">
        <v>1793</v>
      </c>
    </row>
    <row r="675" spans="1:3" x14ac:dyDescent="0.25">
      <c r="A675" s="98" t="s">
        <v>128</v>
      </c>
      <c r="B675" s="99" t="s">
        <v>1794</v>
      </c>
      <c r="C675" s="99" t="s">
        <v>1795</v>
      </c>
    </row>
    <row r="676" spans="1:3" x14ac:dyDescent="0.25">
      <c r="A676" s="98" t="s">
        <v>145</v>
      </c>
      <c r="B676" s="99" t="s">
        <v>1796</v>
      </c>
      <c r="C676" s="99" t="s">
        <v>1797</v>
      </c>
    </row>
    <row r="677" spans="1:3" x14ac:dyDescent="0.25">
      <c r="A677" s="98" t="s">
        <v>145</v>
      </c>
      <c r="B677" s="99" t="s">
        <v>1798</v>
      </c>
      <c r="C677" s="99" t="s">
        <v>1799</v>
      </c>
    </row>
    <row r="678" spans="1:3" x14ac:dyDescent="0.25">
      <c r="A678" s="98" t="s">
        <v>145</v>
      </c>
      <c r="B678" s="99" t="s">
        <v>1800</v>
      </c>
      <c r="C678" s="99" t="s">
        <v>1801</v>
      </c>
    </row>
    <row r="679" spans="1:3" x14ac:dyDescent="0.25">
      <c r="A679" s="98" t="s">
        <v>145</v>
      </c>
      <c r="B679" s="99" t="s">
        <v>1802</v>
      </c>
      <c r="C679" s="99" t="s">
        <v>1803</v>
      </c>
    </row>
    <row r="680" spans="1:3" x14ac:dyDescent="0.25">
      <c r="A680" s="98" t="s">
        <v>145</v>
      </c>
      <c r="B680" s="99" t="s">
        <v>1804</v>
      </c>
      <c r="C680" s="99" t="s">
        <v>1805</v>
      </c>
    </row>
    <row r="681" spans="1:3" x14ac:dyDescent="0.25">
      <c r="A681" s="98" t="s">
        <v>145</v>
      </c>
      <c r="B681" s="99" t="s">
        <v>1806</v>
      </c>
      <c r="C681" s="99" t="s">
        <v>1807</v>
      </c>
    </row>
    <row r="682" spans="1:3" x14ac:dyDescent="0.25">
      <c r="A682" s="98" t="s">
        <v>145</v>
      </c>
      <c r="B682" s="99" t="s">
        <v>1808</v>
      </c>
      <c r="C682" s="99" t="s">
        <v>1809</v>
      </c>
    </row>
    <row r="683" spans="1:3" x14ac:dyDescent="0.25">
      <c r="A683" s="98" t="s">
        <v>145</v>
      </c>
      <c r="B683" s="99" t="s">
        <v>1810</v>
      </c>
      <c r="C683" s="99" t="s">
        <v>1811</v>
      </c>
    </row>
    <row r="684" spans="1:3" x14ac:dyDescent="0.25">
      <c r="A684" s="98" t="s">
        <v>145</v>
      </c>
      <c r="B684" s="99" t="s">
        <v>1812</v>
      </c>
      <c r="C684" s="99" t="s">
        <v>1813</v>
      </c>
    </row>
    <row r="685" spans="1:3" x14ac:dyDescent="0.25">
      <c r="A685" s="98" t="s">
        <v>128</v>
      </c>
      <c r="B685" s="99" t="s">
        <v>1814</v>
      </c>
      <c r="C685" s="99" t="s">
        <v>1815</v>
      </c>
    </row>
    <row r="686" spans="1:3" x14ac:dyDescent="0.25">
      <c r="A686" s="98" t="s">
        <v>128</v>
      </c>
      <c r="B686" s="99" t="s">
        <v>1816</v>
      </c>
      <c r="C686" s="99" t="s">
        <v>1817</v>
      </c>
    </row>
    <row r="687" spans="1:3" x14ac:dyDescent="0.25">
      <c r="A687" s="98" t="s">
        <v>128</v>
      </c>
      <c r="B687" s="99" t="s">
        <v>1818</v>
      </c>
      <c r="C687" s="99" t="s">
        <v>1819</v>
      </c>
    </row>
    <row r="688" spans="1:3" x14ac:dyDescent="0.25">
      <c r="A688" s="98" t="s">
        <v>128</v>
      </c>
      <c r="B688" s="99" t="s">
        <v>1820</v>
      </c>
      <c r="C688" s="99" t="s">
        <v>1821</v>
      </c>
    </row>
    <row r="689" spans="1:3" x14ac:dyDescent="0.25">
      <c r="A689" s="98" t="s">
        <v>128</v>
      </c>
      <c r="B689" s="99" t="s">
        <v>1822</v>
      </c>
      <c r="C689" s="99" t="s">
        <v>1823</v>
      </c>
    </row>
    <row r="690" spans="1:3" x14ac:dyDescent="0.25">
      <c r="A690" s="98" t="s">
        <v>128</v>
      </c>
      <c r="B690" s="99" t="s">
        <v>1824</v>
      </c>
      <c r="C690" s="99" t="s">
        <v>1825</v>
      </c>
    </row>
    <row r="691" spans="1:3" x14ac:dyDescent="0.25">
      <c r="A691" s="98" t="s">
        <v>128</v>
      </c>
      <c r="B691" s="99" t="s">
        <v>1826</v>
      </c>
      <c r="C691" s="99" t="s">
        <v>1827</v>
      </c>
    </row>
    <row r="692" spans="1:3" x14ac:dyDescent="0.25">
      <c r="A692" s="98" t="s">
        <v>128</v>
      </c>
      <c r="B692" s="99" t="s">
        <v>1828</v>
      </c>
      <c r="C692" s="99" t="s">
        <v>1829</v>
      </c>
    </row>
    <row r="693" spans="1:3" x14ac:dyDescent="0.25">
      <c r="A693" s="98" t="s">
        <v>128</v>
      </c>
      <c r="B693" s="99" t="s">
        <v>1830</v>
      </c>
      <c r="C693" s="99" t="s">
        <v>1831</v>
      </c>
    </row>
    <row r="694" spans="1:3" x14ac:dyDescent="0.25">
      <c r="A694" s="98" t="s">
        <v>128</v>
      </c>
      <c r="B694" s="99" t="s">
        <v>1832</v>
      </c>
      <c r="C694" s="99" t="s">
        <v>1833</v>
      </c>
    </row>
    <row r="695" spans="1:3" x14ac:dyDescent="0.25">
      <c r="A695" s="98" t="s">
        <v>128</v>
      </c>
      <c r="B695" s="99" t="s">
        <v>1834</v>
      </c>
      <c r="C695" s="99" t="s">
        <v>1835</v>
      </c>
    </row>
    <row r="696" spans="1:3" x14ac:dyDescent="0.25">
      <c r="A696" s="98" t="s">
        <v>128</v>
      </c>
      <c r="B696" s="99" t="s">
        <v>1836</v>
      </c>
      <c r="C696" s="99" t="s">
        <v>1837</v>
      </c>
    </row>
    <row r="697" spans="1:3" x14ac:dyDescent="0.25">
      <c r="A697" s="98" t="s">
        <v>128</v>
      </c>
      <c r="B697" s="99" t="s">
        <v>1838</v>
      </c>
      <c r="C697" s="99" t="s">
        <v>1839</v>
      </c>
    </row>
    <row r="698" spans="1:3" x14ac:dyDescent="0.25">
      <c r="A698" s="98" t="s">
        <v>128</v>
      </c>
      <c r="B698" s="99" t="s">
        <v>1840</v>
      </c>
      <c r="C698" s="99" t="s">
        <v>1841</v>
      </c>
    </row>
    <row r="699" spans="1:3" x14ac:dyDescent="0.25">
      <c r="A699" s="98" t="s">
        <v>128</v>
      </c>
      <c r="B699" s="99" t="s">
        <v>1842</v>
      </c>
      <c r="C699" s="99" t="s">
        <v>1843</v>
      </c>
    </row>
    <row r="700" spans="1:3" x14ac:dyDescent="0.25">
      <c r="A700" s="98" t="s">
        <v>128</v>
      </c>
      <c r="B700" s="99" t="s">
        <v>1844</v>
      </c>
      <c r="C700" s="99" t="s">
        <v>1845</v>
      </c>
    </row>
    <row r="701" spans="1:3" x14ac:dyDescent="0.25">
      <c r="A701" s="98" t="s">
        <v>147</v>
      </c>
      <c r="B701" s="99" t="s">
        <v>1846</v>
      </c>
      <c r="C701" s="99" t="s">
        <v>1847</v>
      </c>
    </row>
    <row r="702" spans="1:3" x14ac:dyDescent="0.25">
      <c r="A702" s="98" t="s">
        <v>147</v>
      </c>
      <c r="B702" s="99" t="s">
        <v>1848</v>
      </c>
      <c r="C702" s="99" t="s">
        <v>1849</v>
      </c>
    </row>
    <row r="703" spans="1:3" x14ac:dyDescent="0.25">
      <c r="A703" s="98" t="s">
        <v>147</v>
      </c>
      <c r="B703" s="99" t="s">
        <v>1850</v>
      </c>
      <c r="C703" s="99" t="s">
        <v>1851</v>
      </c>
    </row>
    <row r="704" spans="1:3" x14ac:dyDescent="0.25">
      <c r="A704" s="98" t="s">
        <v>128</v>
      </c>
      <c r="B704" s="99" t="s">
        <v>1852</v>
      </c>
      <c r="C704" s="99" t="s">
        <v>1853</v>
      </c>
    </row>
    <row r="705" spans="1:3" x14ac:dyDescent="0.25">
      <c r="A705" s="98" t="s">
        <v>128</v>
      </c>
      <c r="B705" s="99" t="s">
        <v>1854</v>
      </c>
      <c r="C705" s="99" t="s">
        <v>1855</v>
      </c>
    </row>
    <row r="706" spans="1:3" x14ac:dyDescent="0.25">
      <c r="A706" s="98" t="s">
        <v>128</v>
      </c>
      <c r="B706" s="99" t="s">
        <v>1856</v>
      </c>
      <c r="C706" s="99" t="s">
        <v>1857</v>
      </c>
    </row>
    <row r="707" spans="1:3" x14ac:dyDescent="0.25">
      <c r="A707" s="98" t="s">
        <v>128</v>
      </c>
      <c r="B707" s="99" t="s">
        <v>1858</v>
      </c>
      <c r="C707" s="99" t="s">
        <v>1859</v>
      </c>
    </row>
    <row r="708" spans="1:3" x14ac:dyDescent="0.25">
      <c r="A708" s="98" t="s">
        <v>128</v>
      </c>
      <c r="B708" s="99" t="s">
        <v>1860</v>
      </c>
      <c r="C708" s="99" t="s">
        <v>1861</v>
      </c>
    </row>
    <row r="709" spans="1:3" x14ac:dyDescent="0.25">
      <c r="A709" s="98" t="s">
        <v>128</v>
      </c>
      <c r="B709" s="99" t="s">
        <v>1862</v>
      </c>
      <c r="C709" s="99" t="s">
        <v>1863</v>
      </c>
    </row>
    <row r="710" spans="1:3" x14ac:dyDescent="0.25">
      <c r="A710" s="98" t="s">
        <v>128</v>
      </c>
      <c r="B710" s="99" t="s">
        <v>1864</v>
      </c>
      <c r="C710" s="99" t="s">
        <v>1865</v>
      </c>
    </row>
    <row r="711" spans="1:3" x14ac:dyDescent="0.25">
      <c r="A711" s="98" t="s">
        <v>128</v>
      </c>
      <c r="B711" s="99" t="s">
        <v>1866</v>
      </c>
      <c r="C711" s="99" t="s">
        <v>1867</v>
      </c>
    </row>
    <row r="712" spans="1:3" x14ac:dyDescent="0.25">
      <c r="A712" s="98" t="s">
        <v>128</v>
      </c>
      <c r="B712" s="99" t="s">
        <v>1868</v>
      </c>
      <c r="C712" s="99" t="s">
        <v>1869</v>
      </c>
    </row>
    <row r="713" spans="1:3" x14ac:dyDescent="0.25">
      <c r="A713" s="98" t="s">
        <v>128</v>
      </c>
      <c r="B713" s="99" t="s">
        <v>1870</v>
      </c>
      <c r="C713" s="99" t="s">
        <v>1871</v>
      </c>
    </row>
    <row r="714" spans="1:3" x14ac:dyDescent="0.25">
      <c r="A714" s="98" t="s">
        <v>142</v>
      </c>
      <c r="B714" s="99" t="s">
        <v>1872</v>
      </c>
      <c r="C714" s="99" t="s">
        <v>1873</v>
      </c>
    </row>
    <row r="715" spans="1:3" x14ac:dyDescent="0.25">
      <c r="A715" s="98" t="s">
        <v>142</v>
      </c>
      <c r="B715" s="99" t="s">
        <v>1874</v>
      </c>
      <c r="C715" s="99" t="s">
        <v>1875</v>
      </c>
    </row>
    <row r="716" spans="1:3" x14ac:dyDescent="0.25">
      <c r="A716" s="98" t="s">
        <v>142</v>
      </c>
      <c r="B716" s="99" t="s">
        <v>1876</v>
      </c>
      <c r="C716" s="99" t="s">
        <v>1877</v>
      </c>
    </row>
    <row r="717" spans="1:3" x14ac:dyDescent="0.25">
      <c r="A717" s="98" t="s">
        <v>128</v>
      </c>
      <c r="B717" s="99" t="s">
        <v>1878</v>
      </c>
      <c r="C717" s="99" t="s">
        <v>1879</v>
      </c>
    </row>
    <row r="718" spans="1:3" x14ac:dyDescent="0.25">
      <c r="A718" s="98" t="s">
        <v>128</v>
      </c>
      <c r="B718" s="99" t="s">
        <v>1880</v>
      </c>
      <c r="C718" s="99" t="s">
        <v>1881</v>
      </c>
    </row>
    <row r="719" spans="1:3" x14ac:dyDescent="0.25">
      <c r="A719" s="98" t="s">
        <v>128</v>
      </c>
      <c r="B719" s="99" t="s">
        <v>1882</v>
      </c>
      <c r="C719" s="99" t="s">
        <v>1883</v>
      </c>
    </row>
    <row r="720" spans="1:3" x14ac:dyDescent="0.25">
      <c r="A720" s="98" t="s">
        <v>151</v>
      </c>
      <c r="B720" s="99" t="s">
        <v>1884</v>
      </c>
      <c r="C720" s="99" t="s">
        <v>1885</v>
      </c>
    </row>
    <row r="721" spans="1:3" x14ac:dyDescent="0.25">
      <c r="A721" s="98" t="s">
        <v>176</v>
      </c>
      <c r="B721" s="99" t="s">
        <v>1886</v>
      </c>
      <c r="C721" s="99" t="s">
        <v>1887</v>
      </c>
    </row>
    <row r="722" spans="1:3" x14ac:dyDescent="0.25">
      <c r="A722" s="98" t="s">
        <v>176</v>
      </c>
      <c r="B722" s="99" t="s">
        <v>1888</v>
      </c>
      <c r="C722" s="99" t="s">
        <v>1889</v>
      </c>
    </row>
    <row r="723" spans="1:3" x14ac:dyDescent="0.25">
      <c r="A723" s="98" t="s">
        <v>176</v>
      </c>
      <c r="B723" s="99" t="s">
        <v>1890</v>
      </c>
      <c r="C723" s="99" t="s">
        <v>1891</v>
      </c>
    </row>
    <row r="724" spans="1:3" x14ac:dyDescent="0.25">
      <c r="A724" s="98" t="s">
        <v>176</v>
      </c>
      <c r="B724" s="99" t="s">
        <v>1892</v>
      </c>
      <c r="C724" s="99" t="s">
        <v>1893</v>
      </c>
    </row>
    <row r="725" spans="1:3" x14ac:dyDescent="0.25">
      <c r="A725" s="98" t="s">
        <v>176</v>
      </c>
      <c r="B725" s="99" t="s">
        <v>1894</v>
      </c>
      <c r="C725" s="99" t="s">
        <v>1895</v>
      </c>
    </row>
    <row r="726" spans="1:3" x14ac:dyDescent="0.25">
      <c r="A726" s="98" t="s">
        <v>176</v>
      </c>
      <c r="B726" s="99" t="s">
        <v>1896</v>
      </c>
      <c r="C726" s="99" t="s">
        <v>1897</v>
      </c>
    </row>
    <row r="727" spans="1:3" x14ac:dyDescent="0.25">
      <c r="A727" s="98" t="s">
        <v>176</v>
      </c>
      <c r="B727" s="99" t="s">
        <v>1898</v>
      </c>
      <c r="C727" s="99" t="s">
        <v>1899</v>
      </c>
    </row>
    <row r="728" spans="1:3" x14ac:dyDescent="0.25">
      <c r="A728" s="98" t="s">
        <v>176</v>
      </c>
      <c r="B728" s="99" t="s">
        <v>1900</v>
      </c>
      <c r="C728" s="99" t="s">
        <v>1901</v>
      </c>
    </row>
    <row r="729" spans="1:3" x14ac:dyDescent="0.25">
      <c r="A729" s="98" t="s">
        <v>176</v>
      </c>
      <c r="B729" s="99" t="s">
        <v>1902</v>
      </c>
      <c r="C729" s="99" t="s">
        <v>1903</v>
      </c>
    </row>
    <row r="730" spans="1:3" x14ac:dyDescent="0.25">
      <c r="A730" s="98" t="s">
        <v>176</v>
      </c>
      <c r="B730" s="99" t="s">
        <v>1904</v>
      </c>
      <c r="C730" s="99" t="s">
        <v>1905</v>
      </c>
    </row>
    <row r="731" spans="1:3" x14ac:dyDescent="0.25">
      <c r="A731" s="98" t="s">
        <v>176</v>
      </c>
      <c r="B731" s="99" t="s">
        <v>1906</v>
      </c>
      <c r="C731" s="99" t="s">
        <v>1907</v>
      </c>
    </row>
    <row r="732" spans="1:3" x14ac:dyDescent="0.25">
      <c r="A732" s="98" t="s">
        <v>176</v>
      </c>
      <c r="B732" s="99" t="s">
        <v>1908</v>
      </c>
      <c r="C732" s="99" t="s">
        <v>1909</v>
      </c>
    </row>
    <row r="733" spans="1:3" x14ac:dyDescent="0.25">
      <c r="A733" s="98" t="s">
        <v>176</v>
      </c>
      <c r="B733" s="99" t="s">
        <v>1910</v>
      </c>
      <c r="C733" s="99" t="s">
        <v>1911</v>
      </c>
    </row>
    <row r="734" spans="1:3" x14ac:dyDescent="0.25">
      <c r="A734" s="98" t="s">
        <v>176</v>
      </c>
      <c r="B734" s="99" t="s">
        <v>1912</v>
      </c>
      <c r="C734" s="99" t="s">
        <v>1913</v>
      </c>
    </row>
    <row r="735" spans="1:3" x14ac:dyDescent="0.25">
      <c r="A735" s="98" t="s">
        <v>176</v>
      </c>
      <c r="B735" s="99" t="s">
        <v>1914</v>
      </c>
      <c r="C735" s="99" t="s">
        <v>1915</v>
      </c>
    </row>
    <row r="736" spans="1:3" x14ac:dyDescent="0.25">
      <c r="A736" s="98" t="s">
        <v>176</v>
      </c>
      <c r="B736" s="99" t="s">
        <v>1916</v>
      </c>
      <c r="C736" s="99" t="s">
        <v>1917</v>
      </c>
    </row>
    <row r="737" spans="1:3" x14ac:dyDescent="0.25">
      <c r="A737" s="98" t="s">
        <v>176</v>
      </c>
      <c r="B737" s="99" t="s">
        <v>1918</v>
      </c>
      <c r="C737" s="99" t="s">
        <v>1919</v>
      </c>
    </row>
    <row r="738" spans="1:3" x14ac:dyDescent="0.25">
      <c r="A738" s="98" t="s">
        <v>176</v>
      </c>
      <c r="B738" s="99" t="s">
        <v>1920</v>
      </c>
      <c r="C738" s="99" t="s">
        <v>1921</v>
      </c>
    </row>
    <row r="739" spans="1:3" x14ac:dyDescent="0.25">
      <c r="A739" s="98" t="s">
        <v>176</v>
      </c>
      <c r="B739" s="99" t="s">
        <v>1922</v>
      </c>
      <c r="C739" s="99" t="s">
        <v>1923</v>
      </c>
    </row>
    <row r="740" spans="1:3" x14ac:dyDescent="0.25">
      <c r="A740" s="98" t="s">
        <v>176</v>
      </c>
      <c r="B740" s="99" t="s">
        <v>1924</v>
      </c>
      <c r="C740" s="99" t="s">
        <v>1925</v>
      </c>
    </row>
    <row r="741" spans="1:3" x14ac:dyDescent="0.25">
      <c r="A741" s="98" t="s">
        <v>176</v>
      </c>
      <c r="B741" s="99" t="s">
        <v>1926</v>
      </c>
      <c r="C741" s="99" t="s">
        <v>1927</v>
      </c>
    </row>
    <row r="742" spans="1:3" x14ac:dyDescent="0.25">
      <c r="A742" s="98" t="s">
        <v>176</v>
      </c>
      <c r="B742" s="99" t="s">
        <v>1928</v>
      </c>
      <c r="C742" s="99" t="s">
        <v>1929</v>
      </c>
    </row>
    <row r="743" spans="1:3" x14ac:dyDescent="0.25">
      <c r="A743" s="98" t="s">
        <v>128</v>
      </c>
      <c r="B743" s="99" t="s">
        <v>1930</v>
      </c>
      <c r="C743" s="99" t="s">
        <v>1931</v>
      </c>
    </row>
    <row r="744" spans="1:3" x14ac:dyDescent="0.25">
      <c r="A744" s="98" t="s">
        <v>128</v>
      </c>
      <c r="B744" s="99" t="s">
        <v>1932</v>
      </c>
      <c r="C744" s="99" t="s">
        <v>1933</v>
      </c>
    </row>
    <row r="745" spans="1:3" x14ac:dyDescent="0.25">
      <c r="A745" s="98" t="s">
        <v>128</v>
      </c>
      <c r="B745" s="99" t="s">
        <v>1934</v>
      </c>
      <c r="C745" s="99" t="s">
        <v>1935</v>
      </c>
    </row>
    <row r="746" spans="1:3" x14ac:dyDescent="0.25">
      <c r="A746" s="98" t="s">
        <v>128</v>
      </c>
      <c r="B746" s="99" t="s">
        <v>1936</v>
      </c>
      <c r="C746" s="99" t="s">
        <v>1937</v>
      </c>
    </row>
    <row r="747" spans="1:3" x14ac:dyDescent="0.25">
      <c r="A747" s="98" t="s">
        <v>128</v>
      </c>
      <c r="B747" s="99" t="s">
        <v>1938</v>
      </c>
      <c r="C747" s="99" t="s">
        <v>1939</v>
      </c>
    </row>
    <row r="748" spans="1:3" x14ac:dyDescent="0.25">
      <c r="A748" s="98" t="s">
        <v>128</v>
      </c>
      <c r="B748" s="99" t="s">
        <v>1940</v>
      </c>
      <c r="C748" s="99" t="s">
        <v>1941</v>
      </c>
    </row>
    <row r="749" spans="1:3" x14ac:dyDescent="0.25">
      <c r="A749" s="98" t="s">
        <v>128</v>
      </c>
      <c r="B749" s="99" t="s">
        <v>1942</v>
      </c>
      <c r="C749" s="99" t="s">
        <v>1943</v>
      </c>
    </row>
    <row r="750" spans="1:3" x14ac:dyDescent="0.25">
      <c r="A750" s="98" t="s">
        <v>128</v>
      </c>
      <c r="B750" s="99" t="s">
        <v>1944</v>
      </c>
      <c r="C750" s="99" t="s">
        <v>1945</v>
      </c>
    </row>
    <row r="751" spans="1:3" x14ac:dyDescent="0.25">
      <c r="A751" s="98" t="s">
        <v>128</v>
      </c>
      <c r="B751" s="99" t="s">
        <v>1946</v>
      </c>
      <c r="C751" s="99" t="s">
        <v>1947</v>
      </c>
    </row>
    <row r="752" spans="1:3" x14ac:dyDescent="0.25">
      <c r="A752" s="98" t="s">
        <v>128</v>
      </c>
      <c r="B752" s="99" t="s">
        <v>1948</v>
      </c>
      <c r="C752" s="99" t="s">
        <v>1949</v>
      </c>
    </row>
    <row r="753" spans="1:3" x14ac:dyDescent="0.25">
      <c r="A753" s="98" t="s">
        <v>145</v>
      </c>
      <c r="B753" s="99" t="s">
        <v>1950</v>
      </c>
      <c r="C753" s="99" t="s">
        <v>1951</v>
      </c>
    </row>
    <row r="754" spans="1:3" x14ac:dyDescent="0.25">
      <c r="A754" s="98" t="s">
        <v>170</v>
      </c>
      <c r="B754" s="99" t="s">
        <v>1952</v>
      </c>
      <c r="C754" s="99" t="s">
        <v>1953</v>
      </c>
    </row>
    <row r="755" spans="1:3" x14ac:dyDescent="0.25">
      <c r="A755" s="98" t="s">
        <v>170</v>
      </c>
      <c r="B755" s="99" t="s">
        <v>1954</v>
      </c>
      <c r="C755" s="99" t="s">
        <v>1955</v>
      </c>
    </row>
    <row r="756" spans="1:3" x14ac:dyDescent="0.25">
      <c r="A756" s="98" t="s">
        <v>1105</v>
      </c>
      <c r="B756" s="99" t="s">
        <v>1956</v>
      </c>
      <c r="C756" s="99" t="s">
        <v>1957</v>
      </c>
    </row>
    <row r="757" spans="1:3" x14ac:dyDescent="0.25">
      <c r="A757" s="98" t="s">
        <v>148</v>
      </c>
      <c r="B757" s="99" t="s">
        <v>1958</v>
      </c>
      <c r="C757" s="99" t="s">
        <v>1959</v>
      </c>
    </row>
    <row r="758" spans="1:3" x14ac:dyDescent="0.25">
      <c r="A758" s="98" t="s">
        <v>128</v>
      </c>
      <c r="B758" s="99" t="s">
        <v>1960</v>
      </c>
      <c r="C758" s="99" t="s">
        <v>1961</v>
      </c>
    </row>
    <row r="759" spans="1:3" x14ac:dyDescent="0.25">
      <c r="A759" s="98" t="s">
        <v>128</v>
      </c>
      <c r="B759" s="99" t="s">
        <v>1962</v>
      </c>
      <c r="C759" s="99" t="s">
        <v>1963</v>
      </c>
    </row>
    <row r="760" spans="1:3" x14ac:dyDescent="0.25">
      <c r="A760" s="98" t="s">
        <v>128</v>
      </c>
      <c r="B760" s="99" t="s">
        <v>1964</v>
      </c>
      <c r="C760" s="99" t="s">
        <v>1965</v>
      </c>
    </row>
    <row r="761" spans="1:3" x14ac:dyDescent="0.25">
      <c r="A761" s="98" t="s">
        <v>128</v>
      </c>
      <c r="B761" s="99" t="s">
        <v>1966</v>
      </c>
      <c r="C761" s="99" t="s">
        <v>1967</v>
      </c>
    </row>
    <row r="762" spans="1:3" x14ac:dyDescent="0.25">
      <c r="A762" s="98" t="s">
        <v>128</v>
      </c>
      <c r="B762" s="99" t="s">
        <v>1968</v>
      </c>
      <c r="C762" s="99" t="s">
        <v>1969</v>
      </c>
    </row>
    <row r="763" spans="1:3" x14ac:dyDescent="0.25">
      <c r="A763" s="98" t="s">
        <v>146</v>
      </c>
      <c r="B763" s="99" t="s">
        <v>1970</v>
      </c>
      <c r="C763" s="99" t="s">
        <v>1971</v>
      </c>
    </row>
    <row r="764" spans="1:3" x14ac:dyDescent="0.25">
      <c r="A764" s="98" t="s">
        <v>128</v>
      </c>
      <c r="B764" s="99" t="s">
        <v>1972</v>
      </c>
      <c r="C764" s="99" t="s">
        <v>1973</v>
      </c>
    </row>
    <row r="765" spans="1:3" x14ac:dyDescent="0.25">
      <c r="A765" s="98" t="s">
        <v>128</v>
      </c>
      <c r="B765" s="99" t="s">
        <v>1974</v>
      </c>
      <c r="C765" s="99" t="s">
        <v>1975</v>
      </c>
    </row>
    <row r="766" spans="1:3" x14ac:dyDescent="0.25">
      <c r="A766" s="98" t="s">
        <v>128</v>
      </c>
      <c r="B766" s="99" t="s">
        <v>1976</v>
      </c>
      <c r="C766" s="99" t="s">
        <v>1977</v>
      </c>
    </row>
    <row r="767" spans="1:3" x14ac:dyDescent="0.25">
      <c r="A767" s="98" t="s">
        <v>128</v>
      </c>
      <c r="B767" s="99" t="s">
        <v>1978</v>
      </c>
      <c r="C767" s="99" t="s">
        <v>1979</v>
      </c>
    </row>
    <row r="768" spans="1:3" x14ac:dyDescent="0.25">
      <c r="A768" s="98" t="s">
        <v>162</v>
      </c>
      <c r="B768" s="99" t="s">
        <v>1980</v>
      </c>
      <c r="C768" s="99" t="s">
        <v>1981</v>
      </c>
    </row>
    <row r="769" spans="1:3" x14ac:dyDescent="0.25">
      <c r="A769" s="98" t="s">
        <v>128</v>
      </c>
      <c r="B769" s="99" t="s">
        <v>1982</v>
      </c>
      <c r="C769" s="99" t="s">
        <v>1983</v>
      </c>
    </row>
    <row r="770" spans="1:3" x14ac:dyDescent="0.25">
      <c r="A770" s="98" t="s">
        <v>128</v>
      </c>
      <c r="B770" s="99" t="s">
        <v>1984</v>
      </c>
      <c r="C770" s="99" t="s">
        <v>1985</v>
      </c>
    </row>
    <row r="771" spans="1:3" x14ac:dyDescent="0.25">
      <c r="A771" s="98" t="s">
        <v>128</v>
      </c>
      <c r="B771" s="99" t="s">
        <v>1986</v>
      </c>
      <c r="C771" s="99" t="s">
        <v>1987</v>
      </c>
    </row>
    <row r="772" spans="1:3" x14ac:dyDescent="0.25">
      <c r="A772" s="98" t="s">
        <v>128</v>
      </c>
      <c r="B772" s="99" t="s">
        <v>1988</v>
      </c>
      <c r="C772" s="99" t="s">
        <v>1989</v>
      </c>
    </row>
    <row r="773" spans="1:3" x14ac:dyDescent="0.25">
      <c r="A773" s="98" t="s">
        <v>128</v>
      </c>
      <c r="B773" s="99" t="s">
        <v>1990</v>
      </c>
      <c r="C773" s="99" t="s">
        <v>1991</v>
      </c>
    </row>
    <row r="774" spans="1:3" x14ac:dyDescent="0.25">
      <c r="A774" s="98" t="s">
        <v>128</v>
      </c>
      <c r="B774" s="99" t="s">
        <v>1992</v>
      </c>
      <c r="C774" s="99" t="s">
        <v>1993</v>
      </c>
    </row>
    <row r="775" spans="1:3" x14ac:dyDescent="0.25">
      <c r="A775" s="98" t="s">
        <v>128</v>
      </c>
      <c r="B775" s="99" t="s">
        <v>1994</v>
      </c>
      <c r="C775" s="99" t="s">
        <v>1995</v>
      </c>
    </row>
    <row r="776" spans="1:3" x14ac:dyDescent="0.25">
      <c r="A776" s="98" t="s">
        <v>128</v>
      </c>
      <c r="B776" s="99" t="s">
        <v>1996</v>
      </c>
      <c r="C776" s="99" t="s">
        <v>1997</v>
      </c>
    </row>
    <row r="777" spans="1:3" x14ac:dyDescent="0.25">
      <c r="A777" s="98" t="s">
        <v>128</v>
      </c>
      <c r="B777" s="99" t="s">
        <v>1998</v>
      </c>
      <c r="C777" s="99" t="s">
        <v>1999</v>
      </c>
    </row>
    <row r="778" spans="1:3" x14ac:dyDescent="0.25">
      <c r="A778" s="98" t="s">
        <v>128</v>
      </c>
      <c r="B778" s="99" t="s">
        <v>2000</v>
      </c>
      <c r="C778" s="99" t="s">
        <v>2001</v>
      </c>
    </row>
    <row r="779" spans="1:3" x14ac:dyDescent="0.25">
      <c r="A779" s="98" t="s">
        <v>128</v>
      </c>
      <c r="B779" s="99" t="s">
        <v>2002</v>
      </c>
      <c r="C779" s="99" t="s">
        <v>2003</v>
      </c>
    </row>
    <row r="780" spans="1:3" x14ac:dyDescent="0.25">
      <c r="A780" s="98" t="s">
        <v>128</v>
      </c>
      <c r="B780" s="99" t="s">
        <v>2004</v>
      </c>
      <c r="C780" s="99" t="s">
        <v>2005</v>
      </c>
    </row>
    <row r="781" spans="1:3" x14ac:dyDescent="0.25">
      <c r="A781" s="98" t="s">
        <v>128</v>
      </c>
      <c r="B781" s="99" t="s">
        <v>2006</v>
      </c>
      <c r="C781" s="99" t="s">
        <v>2007</v>
      </c>
    </row>
    <row r="782" spans="1:3" x14ac:dyDescent="0.25">
      <c r="A782" s="98" t="s">
        <v>128</v>
      </c>
      <c r="B782" s="99" t="s">
        <v>2008</v>
      </c>
      <c r="C782" s="99" t="s">
        <v>2009</v>
      </c>
    </row>
    <row r="783" spans="1:3" x14ac:dyDescent="0.25">
      <c r="A783" s="98" t="s">
        <v>128</v>
      </c>
      <c r="B783" s="99" t="s">
        <v>2010</v>
      </c>
      <c r="C783" s="99" t="s">
        <v>2011</v>
      </c>
    </row>
    <row r="784" spans="1:3" x14ac:dyDescent="0.25">
      <c r="A784" s="98" t="s">
        <v>128</v>
      </c>
      <c r="B784" s="99" t="s">
        <v>2012</v>
      </c>
      <c r="C784" s="99" t="s">
        <v>2013</v>
      </c>
    </row>
    <row r="785" spans="1:3" x14ac:dyDescent="0.25">
      <c r="A785" s="98" t="s">
        <v>160</v>
      </c>
      <c r="B785" s="99" t="s">
        <v>2014</v>
      </c>
      <c r="C785" s="99" t="s">
        <v>2015</v>
      </c>
    </row>
    <row r="786" spans="1:3" x14ac:dyDescent="0.25">
      <c r="A786" s="98" t="s">
        <v>160</v>
      </c>
      <c r="B786" s="99" t="s">
        <v>2016</v>
      </c>
      <c r="C786" s="99" t="s">
        <v>2017</v>
      </c>
    </row>
    <row r="787" spans="1:3" x14ac:dyDescent="0.25">
      <c r="A787" s="98" t="s">
        <v>160</v>
      </c>
      <c r="B787" s="99" t="s">
        <v>2018</v>
      </c>
      <c r="C787" s="99" t="s">
        <v>2019</v>
      </c>
    </row>
    <row r="788" spans="1:3" x14ac:dyDescent="0.25">
      <c r="A788" s="98" t="s">
        <v>160</v>
      </c>
      <c r="B788" s="99" t="s">
        <v>2020</v>
      </c>
      <c r="C788" s="99" t="s">
        <v>2021</v>
      </c>
    </row>
    <row r="789" spans="1:3" x14ac:dyDescent="0.25">
      <c r="A789" s="98" t="s">
        <v>160</v>
      </c>
      <c r="B789" s="99" t="s">
        <v>2022</v>
      </c>
      <c r="C789" s="99" t="s">
        <v>2023</v>
      </c>
    </row>
    <row r="790" spans="1:3" x14ac:dyDescent="0.25">
      <c r="A790" s="98" t="s">
        <v>160</v>
      </c>
      <c r="B790" s="99" t="s">
        <v>2024</v>
      </c>
      <c r="C790" s="99" t="s">
        <v>2025</v>
      </c>
    </row>
    <row r="791" spans="1:3" x14ac:dyDescent="0.25">
      <c r="A791" s="98" t="s">
        <v>160</v>
      </c>
      <c r="B791" s="99" t="s">
        <v>2026</v>
      </c>
      <c r="C791" s="99" t="s">
        <v>2027</v>
      </c>
    </row>
    <row r="792" spans="1:3" x14ac:dyDescent="0.25">
      <c r="A792" s="98" t="s">
        <v>160</v>
      </c>
      <c r="B792" s="99" t="s">
        <v>2028</v>
      </c>
      <c r="C792" s="99" t="s">
        <v>2029</v>
      </c>
    </row>
    <row r="793" spans="1:3" x14ac:dyDescent="0.25">
      <c r="A793" s="98" t="s">
        <v>160</v>
      </c>
      <c r="B793" s="99" t="s">
        <v>2030</v>
      </c>
      <c r="C793" s="99" t="s">
        <v>2031</v>
      </c>
    </row>
    <row r="794" spans="1:3" x14ac:dyDescent="0.25">
      <c r="A794" s="98" t="s">
        <v>160</v>
      </c>
      <c r="B794" s="99" t="s">
        <v>2032</v>
      </c>
      <c r="C794" s="99" t="s">
        <v>2033</v>
      </c>
    </row>
    <row r="795" spans="1:3" x14ac:dyDescent="0.25">
      <c r="A795" s="98" t="s">
        <v>160</v>
      </c>
      <c r="B795" s="99" t="s">
        <v>2034</v>
      </c>
      <c r="C795" s="99" t="s">
        <v>2035</v>
      </c>
    </row>
    <row r="796" spans="1:3" x14ac:dyDescent="0.25">
      <c r="A796" s="98" t="s">
        <v>160</v>
      </c>
      <c r="B796" s="99" t="s">
        <v>2036</v>
      </c>
      <c r="C796" s="99" t="s">
        <v>2037</v>
      </c>
    </row>
    <row r="797" spans="1:3" x14ac:dyDescent="0.25">
      <c r="A797" s="98" t="s">
        <v>160</v>
      </c>
      <c r="B797" s="99" t="s">
        <v>2038</v>
      </c>
      <c r="C797" s="99" t="s">
        <v>2039</v>
      </c>
    </row>
    <row r="798" spans="1:3" x14ac:dyDescent="0.25">
      <c r="A798" s="98" t="s">
        <v>160</v>
      </c>
      <c r="B798" s="99" t="s">
        <v>2040</v>
      </c>
      <c r="C798" s="99" t="s">
        <v>2041</v>
      </c>
    </row>
    <row r="799" spans="1:3" x14ac:dyDescent="0.25">
      <c r="A799" s="98" t="s">
        <v>160</v>
      </c>
      <c r="B799" s="99" t="s">
        <v>2042</v>
      </c>
      <c r="C799" s="99" t="s">
        <v>2043</v>
      </c>
    </row>
    <row r="800" spans="1:3" x14ac:dyDescent="0.25">
      <c r="A800" s="98" t="s">
        <v>160</v>
      </c>
      <c r="B800" s="99" t="s">
        <v>2044</v>
      </c>
      <c r="C800" s="99" t="s">
        <v>2045</v>
      </c>
    </row>
    <row r="801" spans="1:3" x14ac:dyDescent="0.25">
      <c r="A801" s="98" t="s">
        <v>160</v>
      </c>
      <c r="B801" s="99" t="s">
        <v>2046</v>
      </c>
      <c r="C801" s="99" t="s">
        <v>2047</v>
      </c>
    </row>
    <row r="802" spans="1:3" x14ac:dyDescent="0.25">
      <c r="A802" s="98" t="s">
        <v>160</v>
      </c>
      <c r="B802" s="99" t="s">
        <v>2048</v>
      </c>
      <c r="C802" s="99" t="s">
        <v>2049</v>
      </c>
    </row>
    <row r="803" spans="1:3" x14ac:dyDescent="0.25">
      <c r="A803" s="98" t="s">
        <v>160</v>
      </c>
      <c r="B803" s="99" t="s">
        <v>2050</v>
      </c>
      <c r="C803" s="99" t="s">
        <v>2051</v>
      </c>
    </row>
    <row r="804" spans="1:3" x14ac:dyDescent="0.25">
      <c r="A804" s="98" t="s">
        <v>160</v>
      </c>
      <c r="B804" s="99" t="s">
        <v>2052</v>
      </c>
      <c r="C804" s="99" t="s">
        <v>2053</v>
      </c>
    </row>
    <row r="805" spans="1:3" x14ac:dyDescent="0.25">
      <c r="A805" s="98" t="s">
        <v>160</v>
      </c>
      <c r="B805" s="99" t="s">
        <v>2054</v>
      </c>
      <c r="C805" s="99" t="s">
        <v>2055</v>
      </c>
    </row>
    <row r="806" spans="1:3" x14ac:dyDescent="0.25">
      <c r="A806" s="98" t="s">
        <v>160</v>
      </c>
      <c r="B806" s="99" t="s">
        <v>2056</v>
      </c>
      <c r="C806" s="99" t="s">
        <v>2057</v>
      </c>
    </row>
    <row r="807" spans="1:3" x14ac:dyDescent="0.25">
      <c r="A807" s="98" t="s">
        <v>160</v>
      </c>
      <c r="B807" s="99" t="s">
        <v>2058</v>
      </c>
      <c r="C807" s="99" t="s">
        <v>2059</v>
      </c>
    </row>
    <row r="808" spans="1:3" x14ac:dyDescent="0.25">
      <c r="A808" s="98" t="s">
        <v>160</v>
      </c>
      <c r="B808" s="99" t="s">
        <v>2060</v>
      </c>
      <c r="C808" s="99" t="s">
        <v>2061</v>
      </c>
    </row>
    <row r="809" spans="1:3" x14ac:dyDescent="0.25">
      <c r="A809" s="98" t="s">
        <v>160</v>
      </c>
      <c r="B809" s="99" t="s">
        <v>2062</v>
      </c>
      <c r="C809" s="99" t="s">
        <v>2063</v>
      </c>
    </row>
    <row r="810" spans="1:3" x14ac:dyDescent="0.25">
      <c r="A810" s="98" t="s">
        <v>160</v>
      </c>
      <c r="B810" s="99" t="s">
        <v>2064</v>
      </c>
      <c r="C810" s="99" t="s">
        <v>2065</v>
      </c>
    </row>
    <row r="811" spans="1:3" x14ac:dyDescent="0.25">
      <c r="A811" s="98" t="s">
        <v>160</v>
      </c>
      <c r="B811" s="99" t="s">
        <v>2066</v>
      </c>
      <c r="C811" s="99" t="s">
        <v>2067</v>
      </c>
    </row>
    <row r="812" spans="1:3" x14ac:dyDescent="0.25">
      <c r="A812" s="98" t="s">
        <v>160</v>
      </c>
      <c r="B812" s="99" t="s">
        <v>2068</v>
      </c>
      <c r="C812" s="99" t="s">
        <v>2069</v>
      </c>
    </row>
    <row r="813" spans="1:3" x14ac:dyDescent="0.25">
      <c r="A813" s="98" t="s">
        <v>160</v>
      </c>
      <c r="B813" s="99" t="s">
        <v>2070</v>
      </c>
      <c r="C813" s="99" t="s">
        <v>2071</v>
      </c>
    </row>
    <row r="814" spans="1:3" x14ac:dyDescent="0.25">
      <c r="A814" s="98" t="s">
        <v>160</v>
      </c>
      <c r="B814" s="99" t="s">
        <v>2072</v>
      </c>
      <c r="C814" s="99" t="s">
        <v>2073</v>
      </c>
    </row>
    <row r="815" spans="1:3" x14ac:dyDescent="0.25">
      <c r="A815" s="98" t="s">
        <v>160</v>
      </c>
      <c r="B815" s="99" t="s">
        <v>2074</v>
      </c>
      <c r="C815" s="99" t="s">
        <v>2075</v>
      </c>
    </row>
    <row r="816" spans="1:3" x14ac:dyDescent="0.25">
      <c r="A816" s="98" t="s">
        <v>160</v>
      </c>
      <c r="B816" s="99" t="s">
        <v>2076</v>
      </c>
      <c r="C816" s="99" t="s">
        <v>2077</v>
      </c>
    </row>
    <row r="817" spans="1:3" x14ac:dyDescent="0.25">
      <c r="A817" s="98" t="s">
        <v>160</v>
      </c>
      <c r="B817" s="99" t="s">
        <v>2078</v>
      </c>
      <c r="C817" s="99" t="s">
        <v>2079</v>
      </c>
    </row>
    <row r="818" spans="1:3" x14ac:dyDescent="0.25">
      <c r="A818" s="98" t="s">
        <v>160</v>
      </c>
      <c r="B818" s="99" t="s">
        <v>2080</v>
      </c>
      <c r="C818" s="99" t="s">
        <v>2081</v>
      </c>
    </row>
    <row r="819" spans="1:3" x14ac:dyDescent="0.25">
      <c r="A819" s="98" t="s">
        <v>160</v>
      </c>
      <c r="B819" s="99" t="s">
        <v>2082</v>
      </c>
      <c r="C819" s="99" t="s">
        <v>2083</v>
      </c>
    </row>
    <row r="820" spans="1:3" x14ac:dyDescent="0.25">
      <c r="A820" s="98" t="s">
        <v>160</v>
      </c>
      <c r="B820" s="99" t="s">
        <v>2084</v>
      </c>
      <c r="C820" s="99" t="s">
        <v>2085</v>
      </c>
    </row>
    <row r="821" spans="1:3" x14ac:dyDescent="0.25">
      <c r="A821" s="98" t="s">
        <v>160</v>
      </c>
      <c r="B821" s="99" t="s">
        <v>2086</v>
      </c>
      <c r="C821" s="99" t="s">
        <v>2087</v>
      </c>
    </row>
    <row r="822" spans="1:3" x14ac:dyDescent="0.25">
      <c r="A822" s="98" t="s">
        <v>160</v>
      </c>
      <c r="B822" s="99" t="s">
        <v>2088</v>
      </c>
      <c r="C822" s="99" t="s">
        <v>2089</v>
      </c>
    </row>
    <row r="823" spans="1:3" x14ac:dyDescent="0.25">
      <c r="A823" s="98" t="s">
        <v>160</v>
      </c>
      <c r="B823" s="99" t="s">
        <v>2090</v>
      </c>
      <c r="C823" s="99" t="s">
        <v>2091</v>
      </c>
    </row>
    <row r="824" spans="1:3" x14ac:dyDescent="0.25">
      <c r="A824" s="98" t="s">
        <v>160</v>
      </c>
      <c r="B824" s="99" t="s">
        <v>2092</v>
      </c>
      <c r="C824" s="99" t="s">
        <v>2093</v>
      </c>
    </row>
    <row r="825" spans="1:3" x14ac:dyDescent="0.25">
      <c r="A825" s="98" t="s">
        <v>160</v>
      </c>
      <c r="B825" s="99" t="s">
        <v>2094</v>
      </c>
      <c r="C825" s="99" t="s">
        <v>2095</v>
      </c>
    </row>
    <row r="826" spans="1:3" x14ac:dyDescent="0.25">
      <c r="A826" s="98" t="s">
        <v>151</v>
      </c>
      <c r="B826" s="99" t="s">
        <v>2096</v>
      </c>
      <c r="C826" s="99" t="s">
        <v>2097</v>
      </c>
    </row>
    <row r="827" spans="1:3" x14ac:dyDescent="0.25">
      <c r="A827" s="98" t="s">
        <v>151</v>
      </c>
      <c r="B827" s="99" t="s">
        <v>2098</v>
      </c>
      <c r="C827" s="99" t="s">
        <v>2099</v>
      </c>
    </row>
    <row r="828" spans="1:3" x14ac:dyDescent="0.25">
      <c r="A828" s="98" t="s">
        <v>151</v>
      </c>
      <c r="B828" s="99" t="s">
        <v>2100</v>
      </c>
      <c r="C828" s="99" t="s">
        <v>2101</v>
      </c>
    </row>
    <row r="829" spans="1:3" x14ac:dyDescent="0.25">
      <c r="A829" s="98" t="s">
        <v>151</v>
      </c>
      <c r="B829" s="99" t="s">
        <v>2102</v>
      </c>
      <c r="C829" s="99" t="s">
        <v>2103</v>
      </c>
    </row>
    <row r="830" spans="1:3" x14ac:dyDescent="0.25">
      <c r="A830" s="98" t="s">
        <v>151</v>
      </c>
      <c r="B830" s="99" t="s">
        <v>2104</v>
      </c>
      <c r="C830" s="99" t="s">
        <v>2105</v>
      </c>
    </row>
    <row r="831" spans="1:3" x14ac:dyDescent="0.25">
      <c r="A831" s="98" t="s">
        <v>151</v>
      </c>
      <c r="B831" s="99" t="s">
        <v>2106</v>
      </c>
      <c r="C831" s="99" t="s">
        <v>2107</v>
      </c>
    </row>
    <row r="832" spans="1:3" x14ac:dyDescent="0.25">
      <c r="A832" s="98" t="s">
        <v>151</v>
      </c>
      <c r="B832" s="99" t="s">
        <v>2108</v>
      </c>
      <c r="C832" s="99" t="s">
        <v>2109</v>
      </c>
    </row>
    <row r="833" spans="1:3" x14ac:dyDescent="0.25">
      <c r="A833" s="98" t="s">
        <v>151</v>
      </c>
      <c r="B833" s="99" t="s">
        <v>2110</v>
      </c>
      <c r="C833" s="99" t="s">
        <v>2111</v>
      </c>
    </row>
    <row r="834" spans="1:3" x14ac:dyDescent="0.25">
      <c r="A834" s="98" t="s">
        <v>147</v>
      </c>
      <c r="B834" s="99" t="s">
        <v>2112</v>
      </c>
      <c r="C834" s="99" t="s">
        <v>2113</v>
      </c>
    </row>
    <row r="835" spans="1:3" x14ac:dyDescent="0.25">
      <c r="A835" s="98" t="s">
        <v>151</v>
      </c>
      <c r="B835" s="99" t="s">
        <v>2114</v>
      </c>
      <c r="C835" s="99" t="s">
        <v>2115</v>
      </c>
    </row>
    <row r="836" spans="1:3" x14ac:dyDescent="0.25">
      <c r="A836" s="98" t="s">
        <v>177</v>
      </c>
      <c r="B836" s="99" t="s">
        <v>2116</v>
      </c>
      <c r="C836" s="99" t="s">
        <v>2117</v>
      </c>
    </row>
    <row r="837" spans="1:3" x14ac:dyDescent="0.25">
      <c r="A837" s="98" t="s">
        <v>151</v>
      </c>
      <c r="B837" s="99" t="s">
        <v>2118</v>
      </c>
      <c r="C837" s="99" t="s">
        <v>2119</v>
      </c>
    </row>
    <row r="838" spans="1:3" x14ac:dyDescent="0.25">
      <c r="A838" s="98" t="s">
        <v>151</v>
      </c>
      <c r="B838" s="99" t="s">
        <v>2120</v>
      </c>
      <c r="C838" s="99" t="s">
        <v>2121</v>
      </c>
    </row>
    <row r="839" spans="1:3" x14ac:dyDescent="0.25">
      <c r="A839" s="98" t="s">
        <v>151</v>
      </c>
      <c r="B839" s="99" t="s">
        <v>2122</v>
      </c>
      <c r="C839" s="99" t="s">
        <v>2123</v>
      </c>
    </row>
    <row r="840" spans="1:3" x14ac:dyDescent="0.25">
      <c r="A840" s="98" t="s">
        <v>151</v>
      </c>
      <c r="B840" s="99" t="s">
        <v>2124</v>
      </c>
      <c r="C840" s="99" t="s">
        <v>2125</v>
      </c>
    </row>
    <row r="841" spans="1:3" x14ac:dyDescent="0.25">
      <c r="A841" s="98" t="s">
        <v>151</v>
      </c>
      <c r="B841" s="99" t="s">
        <v>2126</v>
      </c>
      <c r="C841" s="99" t="s">
        <v>2127</v>
      </c>
    </row>
    <row r="842" spans="1:3" x14ac:dyDescent="0.25">
      <c r="A842" s="98" t="s">
        <v>151</v>
      </c>
      <c r="B842" s="99" t="s">
        <v>2128</v>
      </c>
      <c r="C842" s="99" t="s">
        <v>2129</v>
      </c>
    </row>
    <row r="843" spans="1:3" x14ac:dyDescent="0.25">
      <c r="A843" s="98" t="s">
        <v>151</v>
      </c>
      <c r="B843" s="99" t="s">
        <v>2130</v>
      </c>
      <c r="C843" s="99" t="s">
        <v>2131</v>
      </c>
    </row>
    <row r="844" spans="1:3" x14ac:dyDescent="0.25">
      <c r="A844" s="98" t="s">
        <v>150</v>
      </c>
      <c r="B844" s="99" t="s">
        <v>2132</v>
      </c>
      <c r="C844" s="99" t="s">
        <v>2133</v>
      </c>
    </row>
    <row r="845" spans="1:3" x14ac:dyDescent="0.25">
      <c r="A845" s="98" t="s">
        <v>150</v>
      </c>
      <c r="B845" s="99" t="s">
        <v>2134</v>
      </c>
      <c r="C845" s="99" t="s">
        <v>2135</v>
      </c>
    </row>
    <row r="846" spans="1:3" x14ac:dyDescent="0.25">
      <c r="A846" s="98" t="s">
        <v>150</v>
      </c>
      <c r="B846" s="99" t="s">
        <v>2136</v>
      </c>
      <c r="C846" s="99" t="s">
        <v>2137</v>
      </c>
    </row>
    <row r="847" spans="1:3" x14ac:dyDescent="0.25">
      <c r="A847" s="98" t="s">
        <v>150</v>
      </c>
      <c r="B847" s="99" t="s">
        <v>2138</v>
      </c>
      <c r="C847" s="99" t="s">
        <v>2139</v>
      </c>
    </row>
    <row r="848" spans="1:3" x14ac:dyDescent="0.25">
      <c r="A848" s="98" t="s">
        <v>150</v>
      </c>
      <c r="B848" s="99" t="s">
        <v>2140</v>
      </c>
      <c r="C848" s="99" t="s">
        <v>2141</v>
      </c>
    </row>
    <row r="849" spans="1:3" x14ac:dyDescent="0.25">
      <c r="A849" s="98" t="s">
        <v>150</v>
      </c>
      <c r="B849" s="99" t="s">
        <v>2142</v>
      </c>
      <c r="C849" s="99" t="s">
        <v>2143</v>
      </c>
    </row>
    <row r="850" spans="1:3" x14ac:dyDescent="0.25">
      <c r="A850" s="98" t="s">
        <v>151</v>
      </c>
      <c r="B850" s="99" t="s">
        <v>2144</v>
      </c>
      <c r="C850" s="99" t="s">
        <v>2145</v>
      </c>
    </row>
    <row r="851" spans="1:3" x14ac:dyDescent="0.25">
      <c r="A851" s="98" t="s">
        <v>150</v>
      </c>
      <c r="B851" s="99" t="s">
        <v>2146</v>
      </c>
      <c r="C851" s="99" t="s">
        <v>2147</v>
      </c>
    </row>
    <row r="852" spans="1:3" x14ac:dyDescent="0.25">
      <c r="A852" s="98" t="s">
        <v>150</v>
      </c>
      <c r="B852" s="99" t="s">
        <v>2148</v>
      </c>
      <c r="C852" s="99" t="s">
        <v>2149</v>
      </c>
    </row>
    <row r="853" spans="1:3" x14ac:dyDescent="0.25">
      <c r="A853" s="98" t="s">
        <v>150</v>
      </c>
      <c r="B853" s="99" t="s">
        <v>2150</v>
      </c>
      <c r="C853" s="99" t="s">
        <v>2151</v>
      </c>
    </row>
    <row r="854" spans="1:3" x14ac:dyDescent="0.25">
      <c r="A854" s="98" t="s">
        <v>150</v>
      </c>
      <c r="B854" s="99" t="s">
        <v>2152</v>
      </c>
      <c r="C854" s="99" t="s">
        <v>2153</v>
      </c>
    </row>
    <row r="855" spans="1:3" x14ac:dyDescent="0.25">
      <c r="A855" s="98" t="s">
        <v>150</v>
      </c>
      <c r="B855" s="99" t="s">
        <v>2154</v>
      </c>
      <c r="C855" s="99" t="s">
        <v>2155</v>
      </c>
    </row>
    <row r="856" spans="1:3" x14ac:dyDescent="0.25">
      <c r="A856" s="98" t="s">
        <v>150</v>
      </c>
      <c r="B856" s="99" t="s">
        <v>2156</v>
      </c>
      <c r="C856" s="99" t="s">
        <v>2157</v>
      </c>
    </row>
    <row r="857" spans="1:3" x14ac:dyDescent="0.25">
      <c r="A857" s="98" t="s">
        <v>150</v>
      </c>
      <c r="B857" s="99" t="s">
        <v>2158</v>
      </c>
      <c r="C857" s="99" t="s">
        <v>2159</v>
      </c>
    </row>
    <row r="858" spans="1:3" x14ac:dyDescent="0.25">
      <c r="A858" s="98" t="s">
        <v>150</v>
      </c>
      <c r="B858" s="99" t="s">
        <v>2160</v>
      </c>
      <c r="C858" s="99" t="s">
        <v>2161</v>
      </c>
    </row>
    <row r="859" spans="1:3" x14ac:dyDescent="0.25">
      <c r="A859" s="98" t="s">
        <v>150</v>
      </c>
      <c r="B859" s="99" t="s">
        <v>2162</v>
      </c>
      <c r="C859" s="99" t="s">
        <v>2163</v>
      </c>
    </row>
    <row r="860" spans="1:3" x14ac:dyDescent="0.25">
      <c r="A860" s="98" t="s">
        <v>150</v>
      </c>
      <c r="B860" s="99" t="s">
        <v>2164</v>
      </c>
      <c r="C860" s="99" t="s">
        <v>2165</v>
      </c>
    </row>
    <row r="861" spans="1:3" x14ac:dyDescent="0.25">
      <c r="A861" s="98" t="s">
        <v>150</v>
      </c>
      <c r="B861" s="99" t="s">
        <v>2166</v>
      </c>
      <c r="C861" s="99" t="s">
        <v>2167</v>
      </c>
    </row>
    <row r="862" spans="1:3" x14ac:dyDescent="0.25">
      <c r="A862" s="98" t="s">
        <v>150</v>
      </c>
      <c r="B862" s="99" t="s">
        <v>2168</v>
      </c>
      <c r="C862" s="99" t="s">
        <v>2169</v>
      </c>
    </row>
    <row r="863" spans="1:3" x14ac:dyDescent="0.25">
      <c r="A863" s="98" t="s">
        <v>150</v>
      </c>
      <c r="B863" s="99" t="s">
        <v>2170</v>
      </c>
      <c r="C863" s="99" t="s">
        <v>2171</v>
      </c>
    </row>
    <row r="864" spans="1:3" x14ac:dyDescent="0.25">
      <c r="A864" s="98" t="s">
        <v>150</v>
      </c>
      <c r="B864" s="99" t="s">
        <v>2172</v>
      </c>
      <c r="C864" s="99" t="s">
        <v>2173</v>
      </c>
    </row>
    <row r="865" spans="1:3" x14ac:dyDescent="0.25">
      <c r="A865" s="98" t="s">
        <v>150</v>
      </c>
      <c r="B865" s="99" t="s">
        <v>2174</v>
      </c>
      <c r="C865" s="99" t="s">
        <v>2175</v>
      </c>
    </row>
    <row r="866" spans="1:3" x14ac:dyDescent="0.25">
      <c r="A866" s="98" t="s">
        <v>150</v>
      </c>
      <c r="B866" s="99" t="s">
        <v>2176</v>
      </c>
      <c r="C866" s="99" t="s">
        <v>2177</v>
      </c>
    </row>
    <row r="867" spans="1:3" x14ac:dyDescent="0.25">
      <c r="A867" s="98" t="s">
        <v>150</v>
      </c>
      <c r="B867" s="99" t="s">
        <v>2178</v>
      </c>
      <c r="C867" s="99" t="s">
        <v>2179</v>
      </c>
    </row>
    <row r="868" spans="1:3" x14ac:dyDescent="0.25">
      <c r="A868" s="98" t="s">
        <v>150</v>
      </c>
      <c r="B868" s="99" t="s">
        <v>2180</v>
      </c>
      <c r="C868" s="99" t="s">
        <v>2181</v>
      </c>
    </row>
    <row r="869" spans="1:3" x14ac:dyDescent="0.25">
      <c r="A869" s="98" t="s">
        <v>150</v>
      </c>
      <c r="B869" s="99" t="s">
        <v>2182</v>
      </c>
      <c r="C869" s="99" t="s">
        <v>2183</v>
      </c>
    </row>
    <row r="870" spans="1:3" x14ac:dyDescent="0.25">
      <c r="A870" s="98" t="s">
        <v>150</v>
      </c>
      <c r="B870" s="99" t="s">
        <v>2184</v>
      </c>
      <c r="C870" s="99" t="s">
        <v>2185</v>
      </c>
    </row>
    <row r="871" spans="1:3" x14ac:dyDescent="0.25">
      <c r="A871" s="98" t="s">
        <v>150</v>
      </c>
      <c r="B871" s="99" t="s">
        <v>2186</v>
      </c>
      <c r="C871" s="99" t="s">
        <v>2187</v>
      </c>
    </row>
    <row r="872" spans="1:3" x14ac:dyDescent="0.25">
      <c r="A872" s="98" t="s">
        <v>150</v>
      </c>
      <c r="B872" s="99" t="s">
        <v>2188</v>
      </c>
      <c r="C872" s="99" t="s">
        <v>2189</v>
      </c>
    </row>
    <row r="873" spans="1:3" x14ac:dyDescent="0.25">
      <c r="A873" s="98" t="s">
        <v>129</v>
      </c>
      <c r="B873" s="99" t="s">
        <v>2190</v>
      </c>
      <c r="C873" s="99" t="s">
        <v>2191</v>
      </c>
    </row>
    <row r="874" spans="1:3" x14ac:dyDescent="0.25">
      <c r="A874" s="98" t="s">
        <v>129</v>
      </c>
      <c r="B874" s="99" t="s">
        <v>2192</v>
      </c>
      <c r="C874" s="99" t="s">
        <v>2193</v>
      </c>
    </row>
    <row r="875" spans="1:3" x14ac:dyDescent="0.25">
      <c r="A875" s="98" t="s">
        <v>129</v>
      </c>
      <c r="B875" s="99" t="s">
        <v>2194</v>
      </c>
      <c r="C875" s="99" t="s">
        <v>2195</v>
      </c>
    </row>
    <row r="876" spans="1:3" x14ac:dyDescent="0.25">
      <c r="A876" s="98" t="s">
        <v>129</v>
      </c>
      <c r="B876" s="99" t="s">
        <v>2196</v>
      </c>
      <c r="C876" s="99" t="s">
        <v>2197</v>
      </c>
    </row>
    <row r="877" spans="1:3" x14ac:dyDescent="0.25">
      <c r="A877" s="98" t="s">
        <v>129</v>
      </c>
      <c r="B877" s="99" t="s">
        <v>2198</v>
      </c>
      <c r="C877" s="99" t="s">
        <v>2199</v>
      </c>
    </row>
    <row r="878" spans="1:3" x14ac:dyDescent="0.25">
      <c r="A878" s="98" t="s">
        <v>129</v>
      </c>
      <c r="B878" s="99" t="s">
        <v>2200</v>
      </c>
      <c r="C878" s="99" t="s">
        <v>2201</v>
      </c>
    </row>
    <row r="879" spans="1:3" x14ac:dyDescent="0.25">
      <c r="A879" s="98" t="s">
        <v>129</v>
      </c>
      <c r="B879" s="99" t="s">
        <v>2202</v>
      </c>
      <c r="C879" s="99" t="s">
        <v>2203</v>
      </c>
    </row>
    <row r="880" spans="1:3" x14ac:dyDescent="0.25">
      <c r="A880" s="98" t="s">
        <v>129</v>
      </c>
      <c r="B880" s="99" t="s">
        <v>2204</v>
      </c>
      <c r="C880" s="99" t="s">
        <v>2205</v>
      </c>
    </row>
    <row r="881" spans="1:3" x14ac:dyDescent="0.25">
      <c r="A881" s="98" t="s">
        <v>129</v>
      </c>
      <c r="B881" s="99" t="s">
        <v>2206</v>
      </c>
      <c r="C881" s="99" t="s">
        <v>2207</v>
      </c>
    </row>
    <row r="882" spans="1:3" x14ac:dyDescent="0.25">
      <c r="A882" s="98" t="s">
        <v>129</v>
      </c>
      <c r="B882" s="99" t="s">
        <v>2208</v>
      </c>
      <c r="C882" s="99" t="s">
        <v>2209</v>
      </c>
    </row>
    <row r="883" spans="1:3" x14ac:dyDescent="0.25">
      <c r="A883" s="98" t="s">
        <v>128</v>
      </c>
      <c r="B883" s="99" t="s">
        <v>2210</v>
      </c>
      <c r="C883" s="99" t="s">
        <v>2211</v>
      </c>
    </row>
    <row r="884" spans="1:3" x14ac:dyDescent="0.25">
      <c r="A884" s="98" t="s">
        <v>128</v>
      </c>
      <c r="B884" s="99" t="s">
        <v>2212</v>
      </c>
      <c r="C884" s="99" t="s">
        <v>2213</v>
      </c>
    </row>
    <row r="885" spans="1:3" x14ac:dyDescent="0.25">
      <c r="A885" s="98" t="s">
        <v>129</v>
      </c>
      <c r="B885" s="99" t="s">
        <v>2214</v>
      </c>
      <c r="C885" s="99" t="s">
        <v>2215</v>
      </c>
    </row>
    <row r="886" spans="1:3" x14ac:dyDescent="0.25">
      <c r="A886" s="98" t="s">
        <v>129</v>
      </c>
      <c r="B886" s="99" t="s">
        <v>2216</v>
      </c>
      <c r="C886" s="99" t="s">
        <v>2217</v>
      </c>
    </row>
    <row r="887" spans="1:3" x14ac:dyDescent="0.25">
      <c r="A887" s="98" t="s">
        <v>129</v>
      </c>
      <c r="B887" s="99" t="s">
        <v>2218</v>
      </c>
      <c r="C887" s="99" t="s">
        <v>2219</v>
      </c>
    </row>
    <row r="888" spans="1:3" x14ac:dyDescent="0.25">
      <c r="A888" s="98" t="s">
        <v>129</v>
      </c>
      <c r="B888" s="99" t="s">
        <v>2220</v>
      </c>
      <c r="C888" s="99" t="s">
        <v>2221</v>
      </c>
    </row>
    <row r="889" spans="1:3" x14ac:dyDescent="0.25">
      <c r="A889" s="98" t="s">
        <v>129</v>
      </c>
      <c r="B889" s="99" t="s">
        <v>2222</v>
      </c>
      <c r="C889" s="99" t="s">
        <v>2223</v>
      </c>
    </row>
    <row r="890" spans="1:3" x14ac:dyDescent="0.25">
      <c r="A890" s="98" t="s">
        <v>129</v>
      </c>
      <c r="B890" s="99" t="s">
        <v>2224</v>
      </c>
      <c r="C890" s="99" t="s">
        <v>2225</v>
      </c>
    </row>
    <row r="891" spans="1:3" x14ac:dyDescent="0.25">
      <c r="A891" s="98" t="s">
        <v>129</v>
      </c>
      <c r="B891" s="99" t="s">
        <v>2226</v>
      </c>
      <c r="C891" s="99" t="s">
        <v>2227</v>
      </c>
    </row>
    <row r="892" spans="1:3" x14ac:dyDescent="0.25">
      <c r="A892" s="98" t="s">
        <v>129</v>
      </c>
      <c r="B892" s="99" t="s">
        <v>2228</v>
      </c>
      <c r="C892" s="99" t="s">
        <v>2229</v>
      </c>
    </row>
    <row r="893" spans="1:3" x14ac:dyDescent="0.25">
      <c r="A893" s="98" t="s">
        <v>129</v>
      </c>
      <c r="B893" s="99" t="s">
        <v>2230</v>
      </c>
      <c r="C893" s="99" t="s">
        <v>2231</v>
      </c>
    </row>
    <row r="894" spans="1:3" x14ac:dyDescent="0.25">
      <c r="A894" s="98" t="s">
        <v>129</v>
      </c>
      <c r="B894" s="99" t="s">
        <v>2232</v>
      </c>
      <c r="C894" s="99" t="s">
        <v>2233</v>
      </c>
    </row>
    <row r="895" spans="1:3" x14ac:dyDescent="0.25">
      <c r="A895" s="98" t="s">
        <v>129</v>
      </c>
      <c r="B895" s="99" t="s">
        <v>2234</v>
      </c>
      <c r="C895" s="99" t="s">
        <v>2235</v>
      </c>
    </row>
    <row r="896" spans="1:3" x14ac:dyDescent="0.25">
      <c r="A896" s="98" t="s">
        <v>129</v>
      </c>
      <c r="B896" s="99" t="s">
        <v>2236</v>
      </c>
      <c r="C896" s="99" t="s">
        <v>2237</v>
      </c>
    </row>
    <row r="897" spans="1:3" x14ac:dyDescent="0.25">
      <c r="A897" s="98" t="s">
        <v>129</v>
      </c>
      <c r="B897" s="99" t="s">
        <v>2238</v>
      </c>
      <c r="C897" s="99" t="s">
        <v>2239</v>
      </c>
    </row>
    <row r="898" spans="1:3" x14ac:dyDescent="0.25">
      <c r="A898" s="98" t="s">
        <v>129</v>
      </c>
      <c r="B898" s="99" t="s">
        <v>2240</v>
      </c>
      <c r="C898" s="99" t="s">
        <v>2241</v>
      </c>
    </row>
    <row r="899" spans="1:3" x14ac:dyDescent="0.25">
      <c r="A899" s="98" t="s">
        <v>129</v>
      </c>
      <c r="B899" s="99" t="s">
        <v>2242</v>
      </c>
      <c r="C899" s="99" t="s">
        <v>2243</v>
      </c>
    </row>
    <row r="900" spans="1:3" x14ac:dyDescent="0.25">
      <c r="A900" s="98" t="s">
        <v>129</v>
      </c>
      <c r="B900" s="99" t="s">
        <v>2244</v>
      </c>
      <c r="C900" s="99" t="s">
        <v>2245</v>
      </c>
    </row>
    <row r="901" spans="1:3" x14ac:dyDescent="0.25">
      <c r="A901" s="98" t="s">
        <v>129</v>
      </c>
      <c r="B901" s="99" t="s">
        <v>2246</v>
      </c>
      <c r="C901" s="99" t="s">
        <v>2247</v>
      </c>
    </row>
    <row r="902" spans="1:3" x14ac:dyDescent="0.25">
      <c r="A902" s="98" t="s">
        <v>129</v>
      </c>
      <c r="B902" s="99" t="s">
        <v>2248</v>
      </c>
      <c r="C902" s="99" t="s">
        <v>2249</v>
      </c>
    </row>
    <row r="903" spans="1:3" x14ac:dyDescent="0.25">
      <c r="A903" s="98" t="s">
        <v>129</v>
      </c>
      <c r="B903" s="99" t="s">
        <v>2250</v>
      </c>
      <c r="C903" s="99" t="s">
        <v>2251</v>
      </c>
    </row>
    <row r="904" spans="1:3" x14ac:dyDescent="0.25">
      <c r="A904" s="98" t="s">
        <v>129</v>
      </c>
      <c r="B904" s="99" t="s">
        <v>2252</v>
      </c>
      <c r="C904" s="99" t="s">
        <v>2253</v>
      </c>
    </row>
    <row r="905" spans="1:3" x14ac:dyDescent="0.25">
      <c r="A905" s="98" t="s">
        <v>129</v>
      </c>
      <c r="B905" s="99" t="s">
        <v>2254</v>
      </c>
      <c r="C905" s="99" t="s">
        <v>2255</v>
      </c>
    </row>
    <row r="906" spans="1:3" x14ac:dyDescent="0.25">
      <c r="A906" s="98" t="s">
        <v>129</v>
      </c>
      <c r="B906" s="99" t="s">
        <v>2256</v>
      </c>
      <c r="C906" s="99" t="s">
        <v>2257</v>
      </c>
    </row>
    <row r="907" spans="1:3" x14ac:dyDescent="0.25">
      <c r="A907" s="98" t="s">
        <v>129</v>
      </c>
      <c r="B907" s="99" t="s">
        <v>2258</v>
      </c>
      <c r="C907" s="99" t="s">
        <v>2259</v>
      </c>
    </row>
    <row r="908" spans="1:3" x14ac:dyDescent="0.25">
      <c r="A908" s="98" t="s">
        <v>129</v>
      </c>
      <c r="B908" s="99" t="s">
        <v>2260</v>
      </c>
      <c r="C908" s="99" t="s">
        <v>2261</v>
      </c>
    </row>
    <row r="909" spans="1:3" x14ac:dyDescent="0.25">
      <c r="A909" s="98" t="s">
        <v>128</v>
      </c>
      <c r="B909" s="99" t="s">
        <v>2262</v>
      </c>
      <c r="C909" s="99" t="s">
        <v>2263</v>
      </c>
    </row>
    <row r="910" spans="1:3" x14ac:dyDescent="0.25">
      <c r="A910" s="98" t="s">
        <v>128</v>
      </c>
      <c r="B910" s="99" t="s">
        <v>2264</v>
      </c>
      <c r="C910" s="99" t="s">
        <v>2265</v>
      </c>
    </row>
    <row r="911" spans="1:3" x14ac:dyDescent="0.25">
      <c r="A911" s="98" t="s">
        <v>128</v>
      </c>
      <c r="B911" s="99" t="s">
        <v>2266</v>
      </c>
      <c r="C911" s="99" t="s">
        <v>2267</v>
      </c>
    </row>
    <row r="912" spans="1:3" x14ac:dyDescent="0.25">
      <c r="A912" s="98" t="s">
        <v>128</v>
      </c>
      <c r="B912" s="99" t="s">
        <v>2268</v>
      </c>
      <c r="C912" s="99" t="s">
        <v>2269</v>
      </c>
    </row>
    <row r="913" spans="1:3" x14ac:dyDescent="0.25">
      <c r="A913" s="98" t="s">
        <v>128</v>
      </c>
      <c r="B913" s="99" t="s">
        <v>2270</v>
      </c>
      <c r="C913" s="99" t="s">
        <v>2271</v>
      </c>
    </row>
    <row r="914" spans="1:3" x14ac:dyDescent="0.25">
      <c r="A914" s="98" t="s">
        <v>128</v>
      </c>
      <c r="B914" s="99" t="s">
        <v>2272</v>
      </c>
      <c r="C914" s="99" t="s">
        <v>2273</v>
      </c>
    </row>
    <row r="915" spans="1:3" x14ac:dyDescent="0.25">
      <c r="A915" s="98" t="s">
        <v>128</v>
      </c>
      <c r="B915" s="99" t="s">
        <v>2274</v>
      </c>
      <c r="C915" s="99" t="s">
        <v>2275</v>
      </c>
    </row>
    <row r="916" spans="1:3" x14ac:dyDescent="0.25">
      <c r="A916" s="98" t="s">
        <v>128</v>
      </c>
      <c r="B916" s="99" t="s">
        <v>2276</v>
      </c>
      <c r="C916" s="99" t="s">
        <v>2277</v>
      </c>
    </row>
    <row r="917" spans="1:3" x14ac:dyDescent="0.25">
      <c r="A917" s="98" t="s">
        <v>128</v>
      </c>
      <c r="B917" s="99" t="s">
        <v>2278</v>
      </c>
      <c r="C917" s="99" t="s">
        <v>2279</v>
      </c>
    </row>
    <row r="918" spans="1:3" x14ac:dyDescent="0.25">
      <c r="A918" s="98" t="s">
        <v>128</v>
      </c>
      <c r="B918" s="99" t="s">
        <v>2280</v>
      </c>
      <c r="C918" s="99" t="s">
        <v>2281</v>
      </c>
    </row>
    <row r="919" spans="1:3" x14ac:dyDescent="0.25">
      <c r="A919" s="98" t="s">
        <v>128</v>
      </c>
      <c r="B919" s="99" t="s">
        <v>2282</v>
      </c>
      <c r="C919" s="99" t="s">
        <v>2283</v>
      </c>
    </row>
    <row r="920" spans="1:3" x14ac:dyDescent="0.25">
      <c r="A920" s="98" t="s">
        <v>128</v>
      </c>
      <c r="B920" s="99" t="s">
        <v>2284</v>
      </c>
      <c r="C920" s="99" t="s">
        <v>2285</v>
      </c>
    </row>
    <row r="921" spans="1:3" x14ac:dyDescent="0.25">
      <c r="A921" s="98" t="s">
        <v>146</v>
      </c>
      <c r="B921" s="99" t="s">
        <v>2286</v>
      </c>
      <c r="C921" s="99" t="s">
        <v>2287</v>
      </c>
    </row>
    <row r="922" spans="1:3" x14ac:dyDescent="0.25">
      <c r="A922" s="98" t="s">
        <v>146</v>
      </c>
      <c r="B922" s="99" t="s">
        <v>2288</v>
      </c>
      <c r="C922" s="99" t="s">
        <v>2289</v>
      </c>
    </row>
    <row r="923" spans="1:3" x14ac:dyDescent="0.25">
      <c r="A923" s="98" t="s">
        <v>146</v>
      </c>
      <c r="B923" s="99" t="s">
        <v>2290</v>
      </c>
      <c r="C923" s="99" t="s">
        <v>2291</v>
      </c>
    </row>
    <row r="924" spans="1:3" x14ac:dyDescent="0.25">
      <c r="A924" s="98" t="s">
        <v>146</v>
      </c>
      <c r="B924" s="99" t="s">
        <v>2292</v>
      </c>
      <c r="C924" s="99" t="s">
        <v>2293</v>
      </c>
    </row>
    <row r="925" spans="1:3" x14ac:dyDescent="0.25">
      <c r="A925" s="98" t="s">
        <v>146</v>
      </c>
      <c r="B925" s="99" t="s">
        <v>2294</v>
      </c>
      <c r="C925" s="99" t="s">
        <v>2295</v>
      </c>
    </row>
    <row r="926" spans="1:3" x14ac:dyDescent="0.25">
      <c r="A926" s="98" t="s">
        <v>146</v>
      </c>
      <c r="B926" s="99" t="s">
        <v>2296</v>
      </c>
      <c r="C926" s="99" t="s">
        <v>2297</v>
      </c>
    </row>
    <row r="927" spans="1:3" x14ac:dyDescent="0.25">
      <c r="A927" s="98" t="s">
        <v>146</v>
      </c>
      <c r="B927" s="99" t="s">
        <v>2298</v>
      </c>
      <c r="C927" s="99" t="s">
        <v>2299</v>
      </c>
    </row>
    <row r="928" spans="1:3" x14ac:dyDescent="0.25">
      <c r="A928" s="98" t="s">
        <v>180</v>
      </c>
      <c r="B928" s="99" t="s">
        <v>2300</v>
      </c>
      <c r="C928" s="99" t="s">
        <v>2301</v>
      </c>
    </row>
    <row r="929" spans="1:3" x14ac:dyDescent="0.25">
      <c r="A929" s="98" t="s">
        <v>180</v>
      </c>
      <c r="B929" s="99" t="s">
        <v>2302</v>
      </c>
      <c r="C929" s="99" t="s">
        <v>2303</v>
      </c>
    </row>
    <row r="930" spans="1:3" x14ac:dyDescent="0.25">
      <c r="A930" s="98" t="s">
        <v>146</v>
      </c>
      <c r="B930" s="99" t="s">
        <v>2304</v>
      </c>
      <c r="C930" s="99" t="s">
        <v>2305</v>
      </c>
    </row>
    <row r="931" spans="1:3" x14ac:dyDescent="0.25">
      <c r="A931" s="98" t="s">
        <v>146</v>
      </c>
      <c r="B931" s="99" t="s">
        <v>2306</v>
      </c>
      <c r="C931" s="99" t="s">
        <v>2307</v>
      </c>
    </row>
    <row r="932" spans="1:3" x14ac:dyDescent="0.25">
      <c r="A932" s="98" t="s">
        <v>146</v>
      </c>
      <c r="B932" s="99" t="s">
        <v>2308</v>
      </c>
      <c r="C932" s="99" t="s">
        <v>2309</v>
      </c>
    </row>
    <row r="933" spans="1:3" x14ac:dyDescent="0.25">
      <c r="A933" s="98" t="s">
        <v>146</v>
      </c>
      <c r="B933" s="99" t="s">
        <v>2310</v>
      </c>
      <c r="C933" s="99" t="s">
        <v>2311</v>
      </c>
    </row>
    <row r="934" spans="1:3" x14ac:dyDescent="0.25">
      <c r="A934" s="98" t="s">
        <v>146</v>
      </c>
      <c r="B934" s="99" t="s">
        <v>2312</v>
      </c>
      <c r="C934" s="99" t="s">
        <v>2313</v>
      </c>
    </row>
    <row r="935" spans="1:3" x14ac:dyDescent="0.25">
      <c r="A935" s="98" t="s">
        <v>128</v>
      </c>
      <c r="B935" s="99" t="s">
        <v>2314</v>
      </c>
      <c r="C935" s="99" t="s">
        <v>2315</v>
      </c>
    </row>
    <row r="936" spans="1:3" x14ac:dyDescent="0.25">
      <c r="A936" s="98" t="s">
        <v>146</v>
      </c>
      <c r="B936" s="99" t="s">
        <v>2316</v>
      </c>
      <c r="C936" s="99" t="s">
        <v>2317</v>
      </c>
    </row>
    <row r="937" spans="1:3" x14ac:dyDescent="0.25">
      <c r="A937" s="98" t="s">
        <v>129</v>
      </c>
      <c r="B937" s="99" t="s">
        <v>2318</v>
      </c>
      <c r="C937" s="99" t="s">
        <v>2319</v>
      </c>
    </row>
    <row r="938" spans="1:3" x14ac:dyDescent="0.25">
      <c r="A938" s="98" t="s">
        <v>129</v>
      </c>
      <c r="B938" s="99" t="s">
        <v>2320</v>
      </c>
      <c r="C938" s="99" t="s">
        <v>2321</v>
      </c>
    </row>
    <row r="939" spans="1:3" x14ac:dyDescent="0.25">
      <c r="A939" s="98" t="s">
        <v>129</v>
      </c>
      <c r="B939" s="99" t="s">
        <v>2322</v>
      </c>
      <c r="C939" s="99" t="s">
        <v>2323</v>
      </c>
    </row>
    <row r="940" spans="1:3" x14ac:dyDescent="0.25">
      <c r="A940" s="98" t="s">
        <v>128</v>
      </c>
      <c r="B940" s="99" t="s">
        <v>2324</v>
      </c>
      <c r="C940" s="99" t="s">
        <v>2325</v>
      </c>
    </row>
    <row r="941" spans="1:3" x14ac:dyDescent="0.25">
      <c r="A941" s="98" t="s">
        <v>163</v>
      </c>
      <c r="B941" s="99" t="s">
        <v>2326</v>
      </c>
      <c r="C941" s="99" t="s">
        <v>2327</v>
      </c>
    </row>
    <row r="942" spans="1:3" x14ac:dyDescent="0.25">
      <c r="B942" s="99"/>
      <c r="C942" s="99"/>
    </row>
  </sheetData>
  <autoFilter ref="A1:C941" xr:uid="{00000000-0009-0000-0000-000009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9"/>
  <sheetViews>
    <sheetView zoomScaleNormal="100" workbookViewId="0"/>
  </sheetViews>
  <sheetFormatPr defaultColWidth="9.140625" defaultRowHeight="15" x14ac:dyDescent="0.25"/>
  <cols>
    <col min="1" max="1" width="77.42578125" style="97" customWidth="1"/>
    <col min="2" max="17" width="10" style="97" customWidth="1"/>
    <col min="18" max="16384" width="9.140625" style="97"/>
  </cols>
  <sheetData>
    <row r="2" spans="1:18" s="24" customFormat="1" x14ac:dyDescent="0.25">
      <c r="A2" s="101" t="s">
        <v>263</v>
      </c>
    </row>
    <row r="3" spans="1:18" s="24" customFormat="1" x14ac:dyDescent="0.25">
      <c r="A3" s="101"/>
    </row>
    <row r="4" spans="1:18" x14ac:dyDescent="0.25">
      <c r="B4" s="106" t="str">
        <f>'afval per stroom'!D1</f>
        <v>2004</v>
      </c>
      <c r="C4" s="106" t="str">
        <f>'afval per stroom'!E1</f>
        <v>2005</v>
      </c>
      <c r="D4" s="106" t="str">
        <f>'afval per stroom'!F1</f>
        <v>2006</v>
      </c>
      <c r="E4" s="106" t="str">
        <f>'afval per stroom'!G1</f>
        <v>2007</v>
      </c>
      <c r="F4" s="106" t="str">
        <f>'afval per stroom'!H1</f>
        <v>2008</v>
      </c>
      <c r="G4" s="106" t="str">
        <f>'afval per stroom'!I1</f>
        <v>2009</v>
      </c>
      <c r="H4" s="106">
        <v>2010</v>
      </c>
      <c r="I4" s="106">
        <v>2011</v>
      </c>
      <c r="J4" s="106">
        <v>2012</v>
      </c>
      <c r="K4" s="106">
        <v>2013</v>
      </c>
      <c r="L4" s="106">
        <v>2014</v>
      </c>
      <c r="M4" s="106">
        <v>2015</v>
      </c>
      <c r="N4" s="106" t="str">
        <f>'afval per stroom'!L1</f>
        <v>2016</v>
      </c>
      <c r="O4" s="106">
        <v>2017</v>
      </c>
      <c r="P4" s="106" t="str">
        <f>'afval per stroom'!M1</f>
        <v>2018</v>
      </c>
      <c r="Q4" s="106">
        <v>2019</v>
      </c>
      <c r="R4" s="106">
        <f>'afval per stroom'!N1</f>
        <v>2020</v>
      </c>
    </row>
    <row r="5" spans="1:18" x14ac:dyDescent="0.25">
      <c r="A5" s="97" t="s">
        <v>294</v>
      </c>
      <c r="B5" s="25">
        <f>'afval per stroom'!D57-'afval per stroom'!D53-'afval per stroom'!D23-'afval per stroom'!D10</f>
        <v>9142638.6648826208</v>
      </c>
      <c r="C5" s="25">
        <f>'afval per stroom'!E57-'afval per stroom'!E53-'afval per stroom'!E23-'afval per stroom'!E10</f>
        <v>9884799.5875259824</v>
      </c>
      <c r="D5" s="25">
        <f>'afval per stroom'!F57-'afval per stroom'!F53-'afval per stroom'!F23-'afval per stroom'!F10</f>
        <v>8782903.3779093102</v>
      </c>
      <c r="E5" s="25">
        <f>'afval per stroom'!G57-'afval per stroom'!G53-'afval per stroom'!G23-'afval per stroom'!G10</f>
        <v>8682751.6739143766</v>
      </c>
      <c r="F5" s="25">
        <f>'afval per stroom'!H57-'afval per stroom'!H53-'afval per stroom'!H23-'afval per stroom'!H10</f>
        <v>8091761.3511861032</v>
      </c>
      <c r="G5" s="25">
        <f>'afval per stroom'!I57-'afval per stroom'!I53-'afval per stroom'!I23-'afval per stroom'!I10</f>
        <v>7731659.0240544146</v>
      </c>
      <c r="H5" s="25"/>
      <c r="I5" s="25"/>
      <c r="J5" s="25">
        <f>'afval per stroom'!J57-'afval per stroom'!J53-'afval per stroom'!J23-'afval per stroom'!J10</f>
        <v>7444127.147207805</v>
      </c>
      <c r="K5" s="25"/>
      <c r="L5" s="25">
        <f>'afval per stroom'!K57-'afval per stroom'!K53-'afval per stroom'!K23-'afval per stroom'!K10</f>
        <v>7699701.2759840097</v>
      </c>
      <c r="M5" s="24"/>
      <c r="N5" s="25">
        <f>'afval per stroom'!L57-'afval per stroom'!L53-'afval per stroom'!L23-'afval per stroom'!L10</f>
        <v>8162934.8115131333</v>
      </c>
      <c r="O5" s="24"/>
      <c r="P5" s="25">
        <f>'afval per stroom'!M57-'afval per stroom'!M53-'afval per stroom'!M23-'afval per stroom'!M10</f>
        <v>8389546.766323477</v>
      </c>
      <c r="Q5" s="25"/>
      <c r="R5" s="25">
        <f>'afval per stroom'!N57-'afval per stroom'!N53-'afval per stroom'!N23-'afval per stroom'!N10</f>
        <v>6954516.8044301495</v>
      </c>
    </row>
    <row r="6" spans="1:18" x14ac:dyDescent="0.25">
      <c r="K6" s="102"/>
    </row>
    <row r="7" spans="1:18" x14ac:dyDescent="0.25">
      <c r="K7" s="102"/>
    </row>
    <row r="8" spans="1:18" x14ac:dyDescent="0.25">
      <c r="K8" s="102"/>
    </row>
    <row r="9" spans="1:18" x14ac:dyDescent="0.25">
      <c r="A9" s="101" t="s">
        <v>268</v>
      </c>
      <c r="O9" s="103"/>
      <c r="P9" s="103"/>
    </row>
    <row r="10" spans="1:18" x14ac:dyDescent="0.25">
      <c r="A10" s="101"/>
      <c r="O10" s="103"/>
      <c r="P10" s="103"/>
    </row>
    <row r="11" spans="1:18" x14ac:dyDescent="0.25">
      <c r="B11" s="106" t="s">
        <v>65</v>
      </c>
      <c r="C11" s="106">
        <v>2010</v>
      </c>
      <c r="D11" s="106">
        <v>2011</v>
      </c>
      <c r="E11" s="106">
        <v>2012</v>
      </c>
      <c r="F11" s="106">
        <v>2013</v>
      </c>
      <c r="G11" s="106">
        <v>2014</v>
      </c>
      <c r="H11" s="106">
        <v>2015</v>
      </c>
      <c r="I11" s="106">
        <v>2016</v>
      </c>
      <c r="J11" s="106">
        <v>2017</v>
      </c>
      <c r="K11" s="106">
        <v>2018</v>
      </c>
      <c r="L11" s="106">
        <v>2019</v>
      </c>
      <c r="M11" s="106">
        <v>2020</v>
      </c>
    </row>
    <row r="12" spans="1:18" x14ac:dyDescent="0.25">
      <c r="A12" s="97" t="s">
        <v>264</v>
      </c>
      <c r="B12" s="25">
        <v>4356700.5630551102</v>
      </c>
      <c r="C12" s="25"/>
      <c r="D12" s="25"/>
      <c r="E12" s="25">
        <v>4310637.1553481696</v>
      </c>
      <c r="F12" s="25"/>
      <c r="G12" s="25">
        <v>4553191.56156098</v>
      </c>
      <c r="I12" s="25">
        <v>4518280.47653584</v>
      </c>
      <c r="K12" s="25">
        <v>4662717.98209575</v>
      </c>
      <c r="M12" s="97">
        <v>4185386.1640470801</v>
      </c>
    </row>
    <row r="13" spans="1:18" x14ac:dyDescent="0.25">
      <c r="A13" s="97" t="s">
        <v>265</v>
      </c>
      <c r="B13" s="25">
        <v>36907.404838027411</v>
      </c>
      <c r="C13" s="25">
        <v>37927.846067777391</v>
      </c>
      <c r="D13" s="25">
        <v>39348.864855853928</v>
      </c>
      <c r="E13" s="25">
        <v>38340.609618692506</v>
      </c>
      <c r="F13" s="25">
        <v>38607.693154886314</v>
      </c>
      <c r="G13" s="25">
        <v>40046.357152140627</v>
      </c>
      <c r="H13" s="25">
        <v>40878.999999999993</v>
      </c>
      <c r="I13" s="25">
        <v>40903.946582221324</v>
      </c>
      <c r="J13" s="25">
        <v>41184.174379321659</v>
      </c>
      <c r="K13" s="97">
        <v>40670.54237583439</v>
      </c>
      <c r="L13" s="97">
        <v>41107.752733378817</v>
      </c>
      <c r="M13" s="97">
        <v>40049.326797480491</v>
      </c>
    </row>
    <row r="15" spans="1:18" x14ac:dyDescent="0.25">
      <c r="B15" s="106" t="str">
        <f>B11</f>
        <v>2009</v>
      </c>
      <c r="C15" s="106">
        <f t="shared" ref="C15:M15" si="0">C11</f>
        <v>2010</v>
      </c>
      <c r="D15" s="106">
        <f t="shared" si="0"/>
        <v>2011</v>
      </c>
      <c r="E15" s="106">
        <f t="shared" si="0"/>
        <v>2012</v>
      </c>
      <c r="F15" s="106">
        <f t="shared" si="0"/>
        <v>2013</v>
      </c>
      <c r="G15" s="106">
        <f t="shared" si="0"/>
        <v>2014</v>
      </c>
      <c r="H15" s="106">
        <f t="shared" si="0"/>
        <v>2015</v>
      </c>
      <c r="I15" s="106">
        <f t="shared" si="0"/>
        <v>2016</v>
      </c>
      <c r="J15" s="106">
        <f t="shared" si="0"/>
        <v>2017</v>
      </c>
      <c r="K15" s="106">
        <f t="shared" si="0"/>
        <v>2018</v>
      </c>
      <c r="L15" s="106">
        <f t="shared" si="0"/>
        <v>2019</v>
      </c>
      <c r="M15" s="106">
        <f t="shared" si="0"/>
        <v>2020</v>
      </c>
    </row>
    <row r="16" spans="1:18" x14ac:dyDescent="0.25">
      <c r="A16" s="97" t="s">
        <v>266</v>
      </c>
      <c r="B16" s="103">
        <f>B12/$B12</f>
        <v>1</v>
      </c>
      <c r="C16" s="103"/>
      <c r="D16" s="103"/>
      <c r="E16" s="103">
        <f>E12/$B12</f>
        <v>0.98942699709556381</v>
      </c>
      <c r="F16" s="103"/>
      <c r="G16" s="103">
        <f>G12/$B12</f>
        <v>1.0451008729340081</v>
      </c>
      <c r="H16" s="103"/>
      <c r="I16" s="103">
        <f>I12/$B12</f>
        <v>1.0370876793440729</v>
      </c>
      <c r="J16" s="103"/>
      <c r="K16" s="103">
        <f>K12/$B12</f>
        <v>1.0702406361446257</v>
      </c>
      <c r="L16" s="103"/>
      <c r="M16" s="103">
        <f t="shared" ref="M16" si="1">M12/$B12</f>
        <v>0.96067794962527864</v>
      </c>
    </row>
    <row r="17" spans="1:17" x14ac:dyDescent="0.25">
      <c r="A17" s="97" t="s">
        <v>267</v>
      </c>
      <c r="B17" s="103">
        <f>B13/$B13</f>
        <v>1</v>
      </c>
      <c r="C17" s="103">
        <f>C13/$B13</f>
        <v>1.0276486855206513</v>
      </c>
      <c r="D17" s="103">
        <f>D13/$B13</f>
        <v>1.066150953407349</v>
      </c>
      <c r="E17" s="103">
        <f>E13/$B13</f>
        <v>1.0388324453305477</v>
      </c>
      <c r="F17" s="103">
        <f>F13/$B13</f>
        <v>1.0460690293538877</v>
      </c>
      <c r="G17" s="103">
        <f>G13/$B13</f>
        <v>1.0850493912505874</v>
      </c>
      <c r="H17" s="103">
        <f>H13/$B13</f>
        <v>1.1076097108263885</v>
      </c>
      <c r="I17" s="103">
        <f>I13/$B13</f>
        <v>1.1082856343255023</v>
      </c>
      <c r="J17" s="103">
        <f>J13/$B13</f>
        <v>1.1158783599135016</v>
      </c>
      <c r="K17" s="103">
        <f t="shared" ref="K17:M17" si="2">K13/$B13</f>
        <v>1.1019615861457059</v>
      </c>
      <c r="L17" s="103">
        <f t="shared" si="2"/>
        <v>1.1138077281181145</v>
      </c>
      <c r="M17" s="103">
        <f t="shared" si="2"/>
        <v>1.08512985329751</v>
      </c>
    </row>
    <row r="21" spans="1:17" x14ac:dyDescent="0.25">
      <c r="A21" s="101" t="s">
        <v>273</v>
      </c>
    </row>
    <row r="22" spans="1:17" x14ac:dyDescent="0.25">
      <c r="A22" s="101"/>
    </row>
    <row r="23" spans="1:17" x14ac:dyDescent="0.25">
      <c r="B23" s="7">
        <v>2009</v>
      </c>
      <c r="C23" s="7">
        <v>2010</v>
      </c>
      <c r="D23" s="7">
        <v>2011</v>
      </c>
      <c r="E23" s="7">
        <v>2012</v>
      </c>
      <c r="F23" s="7">
        <v>2013</v>
      </c>
      <c r="G23" s="7">
        <v>2014</v>
      </c>
      <c r="H23" s="7">
        <v>2015</v>
      </c>
      <c r="I23" s="7">
        <v>2016</v>
      </c>
      <c r="J23" s="7">
        <v>2017</v>
      </c>
      <c r="K23" s="7">
        <v>2018</v>
      </c>
      <c r="L23" s="7">
        <v>2019</v>
      </c>
      <c r="M23" s="7">
        <v>2020</v>
      </c>
    </row>
    <row r="24" spans="1:17" x14ac:dyDescent="0.25">
      <c r="A24" s="97" t="s">
        <v>274</v>
      </c>
      <c r="B24" s="25">
        <f>totalen!G3</f>
        <v>15235346.516330315</v>
      </c>
      <c r="C24" s="25"/>
      <c r="E24" s="25">
        <f>totalen!H3</f>
        <v>16239753.587194065</v>
      </c>
      <c r="G24" s="25">
        <f>totalen!I3</f>
        <v>16387608.93452158</v>
      </c>
      <c r="I24" s="25">
        <f>totalen!J3</f>
        <v>15551984.255427163</v>
      </c>
      <c r="K24" s="25">
        <f>totalen!K3</f>
        <v>16510093.173428657</v>
      </c>
      <c r="L24" s="25"/>
      <c r="M24" s="25">
        <f>totalen!L3</f>
        <v>13999498.44459006</v>
      </c>
    </row>
    <row r="25" spans="1:17" x14ac:dyDescent="0.25">
      <c r="A25" s="97" t="s">
        <v>275</v>
      </c>
      <c r="B25" s="112">
        <v>219149.88795600101</v>
      </c>
      <c r="C25" s="25">
        <v>222442.03</v>
      </c>
      <c r="D25" s="25">
        <v>227862.59</v>
      </c>
      <c r="E25" s="25">
        <v>230183.24</v>
      </c>
      <c r="F25" s="25">
        <v>231946.58</v>
      </c>
      <c r="G25" s="25">
        <v>235874.92</v>
      </c>
      <c r="H25" s="25">
        <v>242279.07</v>
      </c>
      <c r="I25" s="25">
        <v>246527.38</v>
      </c>
      <c r="J25" s="25">
        <v>250774.09</v>
      </c>
      <c r="K25" s="25">
        <v>255616.32</v>
      </c>
      <c r="L25" s="25">
        <v>259961.51</v>
      </c>
      <c r="M25" s="25">
        <v>244108.44</v>
      </c>
      <c r="N25" s="25"/>
      <c r="O25" s="25"/>
      <c r="P25" s="25"/>
      <c r="Q25" s="25"/>
    </row>
    <row r="27" spans="1:17" x14ac:dyDescent="0.25">
      <c r="B27" s="106">
        <f>B23</f>
        <v>2009</v>
      </c>
      <c r="C27" s="106">
        <f t="shared" ref="C27:M27" si="3">C23</f>
        <v>2010</v>
      </c>
      <c r="D27" s="106">
        <f t="shared" si="3"/>
        <v>2011</v>
      </c>
      <c r="E27" s="106">
        <f t="shared" si="3"/>
        <v>2012</v>
      </c>
      <c r="F27" s="106">
        <f t="shared" si="3"/>
        <v>2013</v>
      </c>
      <c r="G27" s="106">
        <f t="shared" si="3"/>
        <v>2014</v>
      </c>
      <c r="H27" s="106">
        <f t="shared" si="3"/>
        <v>2015</v>
      </c>
      <c r="I27" s="106">
        <f t="shared" si="3"/>
        <v>2016</v>
      </c>
      <c r="J27" s="106">
        <f t="shared" si="3"/>
        <v>2017</v>
      </c>
      <c r="K27" s="106">
        <f t="shared" si="3"/>
        <v>2018</v>
      </c>
      <c r="L27" s="106">
        <f t="shared" si="3"/>
        <v>2019</v>
      </c>
      <c r="M27" s="106">
        <f t="shared" si="3"/>
        <v>2020</v>
      </c>
    </row>
    <row r="28" spans="1:17" x14ac:dyDescent="0.25">
      <c r="A28" s="97" t="s">
        <v>276</v>
      </c>
      <c r="B28" s="103">
        <f>B24/$B24</f>
        <v>1</v>
      </c>
      <c r="C28" s="103"/>
      <c r="D28" s="103"/>
      <c r="E28" s="103">
        <f>E24/$B24</f>
        <v>1.0659261060972363</v>
      </c>
      <c r="F28" s="103"/>
      <c r="G28" s="103">
        <f>G24/$B24</f>
        <v>1.0756308638570307</v>
      </c>
      <c r="H28" s="103"/>
      <c r="I28" s="103">
        <f>I24/$B24</f>
        <v>1.0207831005850412</v>
      </c>
      <c r="J28" s="103"/>
      <c r="K28" s="103">
        <f>K24/$B24</f>
        <v>1.0836703422355363</v>
      </c>
      <c r="L28" s="103"/>
      <c r="M28" s="103">
        <f>M24/$B24</f>
        <v>0.91888283798365955</v>
      </c>
    </row>
    <row r="29" spans="1:17" x14ac:dyDescent="0.25">
      <c r="A29" s="97" t="s">
        <v>277</v>
      </c>
      <c r="B29" s="103">
        <f>B25/$B25</f>
        <v>1</v>
      </c>
      <c r="C29" s="103">
        <f>C25/$B25</f>
        <v>1.0150223304912662</v>
      </c>
      <c r="D29" s="103">
        <f>D25/$B25</f>
        <v>1.0397568172416691</v>
      </c>
      <c r="E29" s="103">
        <f>E25/$B25</f>
        <v>1.0503461450375651</v>
      </c>
      <c r="F29" s="103">
        <f>F25/$B25</f>
        <v>1.0583924188296558</v>
      </c>
      <c r="G29" s="103">
        <f>G25/$B25</f>
        <v>1.0763177759294904</v>
      </c>
      <c r="H29" s="103">
        <f>H25/$B25</f>
        <v>1.105540469400754</v>
      </c>
      <c r="I29" s="103">
        <f>I25/$B25</f>
        <v>1.1249258774409943</v>
      </c>
      <c r="J29" s="103">
        <f>J25/$B25</f>
        <v>1.1443039845420693</v>
      </c>
      <c r="K29" s="103">
        <f>K25/$B25</f>
        <v>1.1663995012003858</v>
      </c>
      <c r="L29" s="103">
        <f t="shared" ref="L29:M29" si="4">L25/$B25</f>
        <v>1.1862269811070714</v>
      </c>
      <c r="M29" s="103">
        <f t="shared" si="4"/>
        <v>1.1138880438260135</v>
      </c>
    </row>
    <row r="33" spans="1:18" x14ac:dyDescent="0.25">
      <c r="A33" s="101" t="s">
        <v>2331</v>
      </c>
    </row>
    <row r="35" spans="1:18" x14ac:dyDescent="0.25">
      <c r="B35" s="7" t="str">
        <f>'afval per stroom'!D1</f>
        <v>2004</v>
      </c>
      <c r="C35" s="7" t="str">
        <f>'afval per stroom'!E1</f>
        <v>2005</v>
      </c>
      <c r="D35" s="7" t="str">
        <f>'afval per stroom'!F1</f>
        <v>2006</v>
      </c>
      <c r="E35" s="7" t="str">
        <f>'afval per stroom'!G1</f>
        <v>2007</v>
      </c>
      <c r="F35" s="7" t="str">
        <f>'afval per stroom'!H1</f>
        <v>2008</v>
      </c>
      <c r="G35" s="7" t="str">
        <f>'afval per stroom'!I1</f>
        <v>2009</v>
      </c>
      <c r="H35" s="113">
        <v>2010</v>
      </c>
      <c r="I35" s="113">
        <v>2011</v>
      </c>
      <c r="J35" s="7" t="str">
        <f>'afval per stroom'!J1</f>
        <v>2012</v>
      </c>
      <c r="K35" s="113">
        <v>2013</v>
      </c>
      <c r="L35" s="7" t="str">
        <f>'afval per stroom'!K1</f>
        <v>2014</v>
      </c>
      <c r="M35" s="113" t="s">
        <v>298</v>
      </c>
      <c r="N35" s="7" t="str">
        <f>'afval per stroom'!L1</f>
        <v>2016</v>
      </c>
      <c r="O35" s="113" t="s">
        <v>299</v>
      </c>
      <c r="P35" s="7" t="str">
        <f>'afval per stroom'!M1</f>
        <v>2018</v>
      </c>
      <c r="Q35" s="113" t="s">
        <v>3</v>
      </c>
      <c r="R35" s="7">
        <f>'afval per stroom'!N1</f>
        <v>2020</v>
      </c>
    </row>
    <row r="36" spans="1:18" x14ac:dyDescent="0.25">
      <c r="A36" s="97" t="s">
        <v>2332</v>
      </c>
      <c r="B36" s="105">
        <f>'afval per stroom'!D19</f>
        <v>1330178.6619382701</v>
      </c>
      <c r="C36" s="105">
        <f>'afval per stroom'!E19</f>
        <v>1405449.39357727</v>
      </c>
      <c r="D36" s="105">
        <f>'afval per stroom'!F19</f>
        <v>1225800.43029794</v>
      </c>
      <c r="E36" s="105">
        <f>'afval per stroom'!G19</f>
        <v>967228.76567400806</v>
      </c>
      <c r="F36" s="105">
        <f>'afval per stroom'!H19</f>
        <v>901870.41414484906</v>
      </c>
      <c r="G36" s="105">
        <f>'afval per stroom'!I19</f>
        <v>1024065.30240261</v>
      </c>
      <c r="J36" s="105">
        <f>'afval per stroom'!J19</f>
        <v>1064960.4630424201</v>
      </c>
      <c r="L36" s="105">
        <f>'afval per stroom'!K19</f>
        <v>947389.701867164</v>
      </c>
      <c r="N36" s="105">
        <f>'afval per stroom'!L19</f>
        <v>1072718.2240511701</v>
      </c>
      <c r="P36" s="105">
        <f>'afval per stroom'!M19</f>
        <v>1141916.67258099</v>
      </c>
      <c r="Q36" s="105"/>
      <c r="R36" s="105">
        <f>'afval per stroom'!N19</f>
        <v>994180.54244978202</v>
      </c>
    </row>
    <row r="40" spans="1:18" x14ac:dyDescent="0.25">
      <c r="A40" s="101" t="s">
        <v>269</v>
      </c>
    </row>
    <row r="41" spans="1:18" x14ac:dyDescent="0.25">
      <c r="A41" s="101"/>
    </row>
    <row r="42" spans="1:18" x14ac:dyDescent="0.25">
      <c r="B42" s="107" t="s">
        <v>63</v>
      </c>
      <c r="C42" s="107" t="s">
        <v>64</v>
      </c>
      <c r="D42" s="107" t="s">
        <v>65</v>
      </c>
      <c r="E42" s="107" t="s">
        <v>295</v>
      </c>
      <c r="F42" s="107" t="s">
        <v>296</v>
      </c>
      <c r="G42" s="107" t="s">
        <v>0</v>
      </c>
      <c r="H42" s="107" t="s">
        <v>297</v>
      </c>
      <c r="I42" s="107" t="s">
        <v>1</v>
      </c>
      <c r="J42" s="107" t="s">
        <v>298</v>
      </c>
      <c r="K42" s="107" t="s">
        <v>2</v>
      </c>
      <c r="L42" s="107" t="s">
        <v>299</v>
      </c>
      <c r="M42" s="107" t="s">
        <v>3</v>
      </c>
      <c r="N42" s="107">
        <v>2019</v>
      </c>
      <c r="O42" s="107">
        <v>2020</v>
      </c>
    </row>
    <row r="43" spans="1:18" x14ac:dyDescent="0.25">
      <c r="A43" s="24" t="s">
        <v>2329</v>
      </c>
      <c r="B43" s="104">
        <v>17225594.291410726</v>
      </c>
      <c r="C43" s="104">
        <v>14604426.993977075</v>
      </c>
      <c r="D43" s="104">
        <v>13341587.903485436</v>
      </c>
      <c r="G43" s="105">
        <v>16216081.4676774</v>
      </c>
      <c r="I43" s="105">
        <v>17194973.926863998</v>
      </c>
      <c r="K43" s="105">
        <v>17487558.379354902</v>
      </c>
      <c r="M43" s="105">
        <v>18571006.292449702</v>
      </c>
      <c r="O43" s="105">
        <v>15981687.251432201</v>
      </c>
    </row>
    <row r="45" spans="1:18" x14ac:dyDescent="0.25">
      <c r="A45" s="97" t="s">
        <v>272</v>
      </c>
      <c r="B45" s="107" t="s">
        <v>63</v>
      </c>
      <c r="C45" s="107" t="s">
        <v>64</v>
      </c>
      <c r="D45" s="107" t="s">
        <v>65</v>
      </c>
      <c r="E45" s="107" t="s">
        <v>295</v>
      </c>
      <c r="F45" s="107" t="s">
        <v>296</v>
      </c>
      <c r="G45" s="107" t="s">
        <v>0</v>
      </c>
      <c r="H45" s="107" t="s">
        <v>297</v>
      </c>
      <c r="I45" s="107" t="s">
        <v>1</v>
      </c>
      <c r="J45" s="107" t="s">
        <v>298</v>
      </c>
      <c r="K45" s="107" t="s">
        <v>2</v>
      </c>
      <c r="L45" s="107" t="s">
        <v>299</v>
      </c>
      <c r="M45" s="107" t="s">
        <v>3</v>
      </c>
      <c r="N45" s="107">
        <v>2019</v>
      </c>
      <c r="O45" s="107">
        <v>2020</v>
      </c>
    </row>
    <row r="46" spans="1:18" x14ac:dyDescent="0.25">
      <c r="A46" s="97" t="s">
        <v>271</v>
      </c>
      <c r="B46" s="103">
        <v>0.60679648580554335</v>
      </c>
      <c r="C46" s="103">
        <v>0.60820417068618438</v>
      </c>
      <c r="D46" s="103">
        <v>0.59959746353688226</v>
      </c>
      <c r="G46" s="103">
        <v>0.63120095720539171</v>
      </c>
      <c r="I46" s="103">
        <v>0.6561921605338038</v>
      </c>
      <c r="K46" s="103">
        <v>0.6940137463193633</v>
      </c>
      <c r="M46" s="103">
        <v>0.68748741446430506</v>
      </c>
      <c r="O46" s="103">
        <v>0.67446842190094747</v>
      </c>
    </row>
    <row r="47" spans="1:18" x14ac:dyDescent="0.25">
      <c r="A47" s="97" t="s">
        <v>270</v>
      </c>
      <c r="B47" s="103">
        <v>0.1673209685688252</v>
      </c>
      <c r="C47" s="103">
        <v>0.16809019223119506</v>
      </c>
      <c r="D47" s="103">
        <v>0.18182603046063653</v>
      </c>
      <c r="G47" s="103">
        <v>0.15896946410183152</v>
      </c>
      <c r="I47" s="103">
        <v>0.15871653408936565</v>
      </c>
      <c r="K47" s="103">
        <v>0.14018305854686919</v>
      </c>
      <c r="M47" s="103">
        <v>0.1407153349581183</v>
      </c>
      <c r="O47" s="103">
        <v>0.15678703000107513</v>
      </c>
    </row>
    <row r="48" spans="1:18" x14ac:dyDescent="0.25">
      <c r="A48" s="97" t="s">
        <v>252</v>
      </c>
      <c r="B48" s="103">
        <v>0.11932460114889815</v>
      </c>
      <c r="C48" s="103">
        <v>0.13344187074010436</v>
      </c>
      <c r="D48" s="103">
        <v>0.15157680490974779</v>
      </c>
      <c r="G48" s="103">
        <v>0.1407437871831585</v>
      </c>
      <c r="I48" s="103">
        <v>0.12851636542111597</v>
      </c>
      <c r="K48" s="103">
        <v>0.10358060022344946</v>
      </c>
      <c r="M48" s="103">
        <v>9.9627025329162969E-2</v>
      </c>
      <c r="O48" s="103">
        <v>0.10177620691486927</v>
      </c>
    </row>
    <row r="49" spans="1:15" x14ac:dyDescent="0.25">
      <c r="A49" s="97" t="s">
        <v>251</v>
      </c>
      <c r="B49" s="103">
        <v>0.10655794447673338</v>
      </c>
      <c r="C49" s="103">
        <v>9.0263766342516219E-2</v>
      </c>
      <c r="D49" s="103">
        <v>6.6999701092733455E-2</v>
      </c>
      <c r="G49" s="103">
        <v>6.9085791509618369E-2</v>
      </c>
      <c r="I49" s="103">
        <v>5.6574939955714512E-2</v>
      </c>
      <c r="K49" s="103">
        <v>6.222259491031816E-2</v>
      </c>
      <c r="M49" s="103">
        <v>7.2170225248413586E-2</v>
      </c>
      <c r="O49" s="103">
        <v>6.6968341183108154E-2</v>
      </c>
    </row>
    <row r="52" spans="1:15" x14ac:dyDescent="0.25">
      <c r="B52" s="107" t="s">
        <v>63</v>
      </c>
      <c r="C52" s="107" t="s">
        <v>64</v>
      </c>
      <c r="D52" s="107" t="s">
        <v>65</v>
      </c>
      <c r="E52" s="107" t="s">
        <v>295</v>
      </c>
      <c r="F52" s="107" t="s">
        <v>296</v>
      </c>
      <c r="G52" s="107" t="s">
        <v>0</v>
      </c>
      <c r="H52" s="107" t="s">
        <v>297</v>
      </c>
      <c r="I52" s="107" t="s">
        <v>1</v>
      </c>
      <c r="J52" s="107" t="s">
        <v>298</v>
      </c>
      <c r="K52" s="107" t="s">
        <v>2</v>
      </c>
      <c r="L52" s="107" t="s">
        <v>299</v>
      </c>
      <c r="M52" s="107" t="s">
        <v>3</v>
      </c>
      <c r="N52" s="107">
        <v>2019</v>
      </c>
      <c r="O52" s="107">
        <v>2020</v>
      </c>
    </row>
    <row r="53" spans="1:15" x14ac:dyDescent="0.25">
      <c r="A53" s="24" t="s">
        <v>2330</v>
      </c>
      <c r="B53" s="104">
        <f>totalen!E13</f>
        <v>21201556.261818919</v>
      </c>
      <c r="C53" s="104">
        <f>totalen!F13</f>
        <v>18784821.060722817</v>
      </c>
      <c r="D53" s="104">
        <f>totalen!G13</f>
        <v>17941849.239825699</v>
      </c>
      <c r="E53" s="104"/>
      <c r="F53" s="104"/>
      <c r="G53" s="104">
        <f>totalen!H13</f>
        <v>20480584.091385432</v>
      </c>
      <c r="H53" s="104"/>
      <c r="I53" s="104">
        <f>totalen!I13</f>
        <v>20751508.418602701</v>
      </c>
      <c r="J53" s="104"/>
      <c r="K53" s="104">
        <f>totalen!J13</f>
        <v>20768031.759048164</v>
      </c>
      <c r="L53" s="104"/>
      <c r="M53" s="104">
        <f>totalen!K13</f>
        <v>22313089.220675889</v>
      </c>
      <c r="N53" s="104"/>
      <c r="O53" s="104">
        <f>totalen!L13</f>
        <v>19269115.707577851</v>
      </c>
    </row>
    <row r="55" spans="1:15" x14ac:dyDescent="0.25">
      <c r="A55" s="97" t="s">
        <v>272</v>
      </c>
      <c r="B55" s="107" t="s">
        <v>63</v>
      </c>
      <c r="C55" s="107" t="s">
        <v>64</v>
      </c>
      <c r="D55" s="107" t="s">
        <v>65</v>
      </c>
      <c r="E55" s="107" t="s">
        <v>295</v>
      </c>
      <c r="F55" s="107" t="s">
        <v>296</v>
      </c>
      <c r="G55" s="107" t="s">
        <v>0</v>
      </c>
      <c r="H55" s="107" t="s">
        <v>297</v>
      </c>
      <c r="I55" s="107" t="s">
        <v>1</v>
      </c>
      <c r="J55" s="107" t="s">
        <v>298</v>
      </c>
      <c r="K55" s="107" t="s">
        <v>2</v>
      </c>
      <c r="L55" s="107" t="s">
        <v>299</v>
      </c>
      <c r="M55" s="107" t="s">
        <v>3</v>
      </c>
      <c r="N55" s="107">
        <v>2019</v>
      </c>
      <c r="O55" s="107">
        <v>2020</v>
      </c>
    </row>
    <row r="56" spans="1:15" x14ac:dyDescent="0.25">
      <c r="A56" s="97" t="s">
        <v>271</v>
      </c>
      <c r="B56" s="103">
        <v>0.73733736014421258</v>
      </c>
      <c r="C56" s="103">
        <v>0.76009841353091567</v>
      </c>
      <c r="D56" s="103">
        <v>0.72405376259392407</v>
      </c>
      <c r="G56" s="103">
        <v>0.75085668772133463</v>
      </c>
      <c r="H56" s="103"/>
      <c r="I56" s="103">
        <v>0.76137828965216148</v>
      </c>
      <c r="J56" s="103"/>
      <c r="K56" s="103">
        <v>0.7838312946751772</v>
      </c>
      <c r="L56" s="103"/>
      <c r="M56" s="103">
        <v>0.76754716633683362</v>
      </c>
      <c r="N56" s="103"/>
      <c r="O56" s="103">
        <v>0.77979714702251757</v>
      </c>
    </row>
    <row r="57" spans="1:15" x14ac:dyDescent="0.25">
      <c r="A57" s="97" t="s">
        <v>270</v>
      </c>
      <c r="B57" s="103">
        <v>0.11776453418653611</v>
      </c>
      <c r="C57" s="103">
        <v>9.9154969123199113E-2</v>
      </c>
      <c r="D57" s="103">
        <v>0.13728753708021646</v>
      </c>
      <c r="G57" s="103">
        <v>0.11528365599366273</v>
      </c>
      <c r="H57" s="103"/>
      <c r="I57" s="103">
        <v>0.11739800636230822</v>
      </c>
      <c r="J57" s="103"/>
      <c r="K57" s="103">
        <v>0.10637359841473422</v>
      </c>
      <c r="L57" s="103"/>
      <c r="M57" s="103">
        <v>0.11303033274323594</v>
      </c>
      <c r="N57" s="103"/>
      <c r="O57" s="103">
        <v>0.11173801775328732</v>
      </c>
    </row>
    <row r="58" spans="1:15" x14ac:dyDescent="0.25">
      <c r="A58" s="97" t="s">
        <v>252</v>
      </c>
      <c r="B58" s="103">
        <v>7.7085793974453795E-2</v>
      </c>
      <c r="C58" s="103">
        <v>8.3555160284581542E-2</v>
      </c>
      <c r="D58" s="103">
        <v>9.6586792155153797E-2</v>
      </c>
      <c r="G58" s="103">
        <v>8.9158192924365068E-2</v>
      </c>
      <c r="H58" s="103"/>
      <c r="I58" s="103">
        <v>8.4515676163287742E-2</v>
      </c>
      <c r="J58" s="103"/>
      <c r="K58" s="103">
        <v>6.7721423451542015E-2</v>
      </c>
      <c r="L58" s="103"/>
      <c r="M58" s="103">
        <v>6.9090967414708535E-2</v>
      </c>
      <c r="N58" s="103"/>
      <c r="O58" s="103">
        <v>6.5983804980778091E-2</v>
      </c>
    </row>
    <row r="59" spans="1:15" x14ac:dyDescent="0.25">
      <c r="A59" s="97" t="s">
        <v>251</v>
      </c>
      <c r="B59" s="103">
        <v>6.7812311694797456E-2</v>
      </c>
      <c r="C59" s="103">
        <v>5.7191457061303762E-2</v>
      </c>
      <c r="D59" s="103">
        <v>4.2071908170705691E-2</v>
      </c>
      <c r="G59" s="103">
        <v>4.4701463360637496E-2</v>
      </c>
      <c r="H59" s="103"/>
      <c r="I59" s="103">
        <v>3.6708027822242521E-2</v>
      </c>
      <c r="J59" s="103"/>
      <c r="K59" s="103">
        <v>4.2073683458546694E-2</v>
      </c>
      <c r="L59" s="103"/>
      <c r="M59" s="103">
        <v>5.0331533505221931E-2</v>
      </c>
      <c r="N59" s="103"/>
      <c r="O59" s="103">
        <v>4.2481030243417137E-2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0.7109375" customWidth="1"/>
    <col min="2" max="2" width="15.28515625" bestFit="1" customWidth="1"/>
    <col min="3" max="12" width="10.42578125" customWidth="1"/>
    <col min="13" max="13" width="10.42578125" style="21" customWidth="1"/>
    <col min="16" max="17" width="9.140625" customWidth="1"/>
  </cols>
  <sheetData>
    <row r="1" spans="1:13" x14ac:dyDescent="0.25">
      <c r="A1" s="89" t="s">
        <v>181</v>
      </c>
      <c r="B1" s="89" t="s">
        <v>182</v>
      </c>
      <c r="C1" s="91" t="s">
        <v>60</v>
      </c>
      <c r="D1" s="91" t="s">
        <v>61</v>
      </c>
      <c r="E1" s="91" t="s">
        <v>62</v>
      </c>
      <c r="F1" s="91" t="s">
        <v>63</v>
      </c>
      <c r="G1" s="91" t="s">
        <v>64</v>
      </c>
      <c r="H1" s="91" t="s">
        <v>65</v>
      </c>
      <c r="I1" s="91" t="s">
        <v>0</v>
      </c>
      <c r="J1" s="91" t="s">
        <v>1</v>
      </c>
      <c r="K1" s="91" t="s">
        <v>2</v>
      </c>
      <c r="L1" s="91" t="s">
        <v>3</v>
      </c>
      <c r="M1" s="91">
        <v>2020</v>
      </c>
    </row>
    <row r="2" spans="1:13" x14ac:dyDescent="0.25">
      <c r="A2" s="35" t="s">
        <v>183</v>
      </c>
      <c r="B2" s="32" t="s">
        <v>128</v>
      </c>
      <c r="C2" s="1">
        <v>327712.30558978498</v>
      </c>
      <c r="D2" s="1">
        <v>324065.28092868702</v>
      </c>
      <c r="E2" s="1">
        <v>260087.73803474201</v>
      </c>
      <c r="F2" s="1">
        <v>180181.547589725</v>
      </c>
      <c r="G2" s="1">
        <v>148007.80202708501</v>
      </c>
      <c r="H2" s="1">
        <v>155881.50989249599</v>
      </c>
      <c r="I2" s="1">
        <v>202811.21486509699</v>
      </c>
      <c r="J2" s="1">
        <v>241624.01855499201</v>
      </c>
      <c r="K2" s="1">
        <v>255641.04850642101</v>
      </c>
      <c r="L2" s="1">
        <v>143088.186255173</v>
      </c>
      <c r="M2" s="1">
        <v>147349.25380758799</v>
      </c>
    </row>
    <row r="3" spans="1:13" x14ac:dyDescent="0.25">
      <c r="A3" s="35" t="s">
        <v>184</v>
      </c>
      <c r="B3" s="32" t="s">
        <v>129</v>
      </c>
      <c r="C3" s="1">
        <v>265668.01039505401</v>
      </c>
      <c r="D3" s="1">
        <v>287567.819915339</v>
      </c>
      <c r="E3" s="1">
        <v>233549.26317061999</v>
      </c>
      <c r="F3" s="1">
        <v>208753.491745448</v>
      </c>
      <c r="G3" s="1">
        <v>172291.08702490499</v>
      </c>
      <c r="H3" s="1">
        <v>268366.10754987801</v>
      </c>
      <c r="I3" s="1">
        <v>221956.70485670099</v>
      </c>
      <c r="J3" s="1">
        <v>199935.43928023701</v>
      </c>
      <c r="K3" s="1">
        <v>192977.99766571599</v>
      </c>
      <c r="L3" s="1">
        <v>246120.613212444</v>
      </c>
      <c r="M3" s="1">
        <v>192627.86878273301</v>
      </c>
    </row>
    <row r="4" spans="1:13" x14ac:dyDescent="0.25">
      <c r="A4" s="35" t="s">
        <v>185</v>
      </c>
      <c r="B4" s="32" t="s">
        <v>130</v>
      </c>
      <c r="C4" s="1">
        <v>1530.9966380952401</v>
      </c>
      <c r="D4" s="1">
        <v>1274.5601999999999</v>
      </c>
      <c r="E4" s="1">
        <v>1009.74953618421</v>
      </c>
      <c r="F4" s="1">
        <v>1238.0168125</v>
      </c>
      <c r="G4" s="1">
        <v>1139.3819047618999</v>
      </c>
      <c r="H4" s="1">
        <v>982.67675892857199</v>
      </c>
      <c r="I4" s="1">
        <v>2210.0287142857101</v>
      </c>
      <c r="J4" s="1">
        <v>2028.5576969696999</v>
      </c>
      <c r="K4" s="1">
        <v>1474.42</v>
      </c>
      <c r="L4" s="1">
        <v>2448.1916437025302</v>
      </c>
      <c r="M4" s="1">
        <v>2463.2993075920499</v>
      </c>
    </row>
    <row r="5" spans="1:13" x14ac:dyDescent="0.25">
      <c r="A5" s="35" t="s">
        <v>186</v>
      </c>
      <c r="B5" s="32" t="s">
        <v>131</v>
      </c>
      <c r="C5" s="1">
        <v>239185.055945125</v>
      </c>
      <c r="D5" s="1">
        <v>222345.40126645201</v>
      </c>
      <c r="E5" s="1">
        <v>254617.96962303499</v>
      </c>
      <c r="F5" s="1">
        <v>157463.64210194099</v>
      </c>
      <c r="G5" s="1">
        <v>183176.841485276</v>
      </c>
      <c r="H5" s="1">
        <v>119469.986202785</v>
      </c>
      <c r="I5" s="1">
        <v>112479.909018819</v>
      </c>
      <c r="J5" s="1">
        <v>100802.359883838</v>
      </c>
      <c r="K5" s="1">
        <v>100914.483376369</v>
      </c>
      <c r="L5" s="1">
        <v>122589.055858867</v>
      </c>
      <c r="M5" s="1">
        <v>127607.570837066</v>
      </c>
    </row>
    <row r="6" spans="1:13" x14ac:dyDescent="0.25">
      <c r="A6" s="35" t="s">
        <v>187</v>
      </c>
      <c r="B6" s="32" t="s">
        <v>132</v>
      </c>
      <c r="C6" s="1">
        <v>113173.70986309501</v>
      </c>
      <c r="D6" s="1">
        <v>21496.630060562798</v>
      </c>
      <c r="E6" s="1">
        <v>19412.003599099098</v>
      </c>
      <c r="F6" s="1">
        <v>30818.764518390799</v>
      </c>
      <c r="G6" s="1">
        <v>21490.824858960099</v>
      </c>
      <c r="H6" s="1">
        <v>23271.930853957601</v>
      </c>
      <c r="I6" s="1">
        <v>29256.320417419702</v>
      </c>
      <c r="J6" s="1">
        <v>22628.174642745202</v>
      </c>
      <c r="K6" s="1">
        <v>26894.546842203599</v>
      </c>
      <c r="L6" s="1">
        <v>24457.1693792193</v>
      </c>
      <c r="M6" s="1">
        <v>24192.124901553201</v>
      </c>
    </row>
    <row r="7" spans="1:13" x14ac:dyDescent="0.25">
      <c r="A7" s="35" t="s">
        <v>188</v>
      </c>
      <c r="B7" s="32" t="s">
        <v>133</v>
      </c>
      <c r="C7" s="1">
        <v>122397.73622381</v>
      </c>
      <c r="D7" s="1">
        <v>149978.46937767899</v>
      </c>
      <c r="E7" s="1">
        <v>152558.49268462899</v>
      </c>
      <c r="F7" s="1">
        <v>125689.79661515199</v>
      </c>
      <c r="G7" s="1">
        <v>155749.76273550099</v>
      </c>
      <c r="H7" s="1">
        <v>156459.41935133</v>
      </c>
      <c r="I7" s="1">
        <v>147197.74737861601</v>
      </c>
      <c r="J7" s="1">
        <v>133250.72491246701</v>
      </c>
      <c r="K7" s="1">
        <v>166673.88429379801</v>
      </c>
      <c r="L7" s="1">
        <v>344485.14577108203</v>
      </c>
      <c r="M7" s="1">
        <v>168105.60251274001</v>
      </c>
    </row>
    <row r="8" spans="1:13" x14ac:dyDescent="0.25">
      <c r="A8" s="35" t="s">
        <v>189</v>
      </c>
      <c r="B8" s="32" t="s">
        <v>134</v>
      </c>
      <c r="C8" s="1">
        <v>41728.561414363401</v>
      </c>
      <c r="D8" s="1">
        <v>52504.096348218402</v>
      </c>
      <c r="E8" s="1">
        <v>65198.461255470698</v>
      </c>
      <c r="F8" s="1">
        <v>62409.281228787899</v>
      </c>
      <c r="G8" s="1">
        <v>58278.637254761903</v>
      </c>
      <c r="H8" s="1">
        <v>57793.188468340297</v>
      </c>
      <c r="I8" s="1">
        <v>74322.761359262702</v>
      </c>
      <c r="J8" s="1">
        <v>66370.315314002102</v>
      </c>
      <c r="K8" s="1">
        <v>60523.081099744202</v>
      </c>
      <c r="L8" s="1">
        <v>69930.177383887494</v>
      </c>
      <c r="M8" s="1">
        <v>77896.193469278995</v>
      </c>
    </row>
    <row r="9" spans="1:13" x14ac:dyDescent="0.25">
      <c r="A9" s="35" t="s">
        <v>190</v>
      </c>
      <c r="B9" s="32" t="s">
        <v>135</v>
      </c>
      <c r="C9" s="1">
        <v>4158056.2491526799</v>
      </c>
      <c r="D9" s="1">
        <v>6264282.65600623</v>
      </c>
      <c r="E9" s="1">
        <v>6545638.2694367096</v>
      </c>
      <c r="F9" s="1">
        <v>4960721.4947893601</v>
      </c>
      <c r="G9" s="1">
        <v>4156364.8575805798</v>
      </c>
      <c r="H9" s="1">
        <v>4562195.7377930796</v>
      </c>
      <c r="I9" s="1">
        <v>4710154.7215352198</v>
      </c>
      <c r="J9" s="1">
        <v>4808383.9538220903</v>
      </c>
      <c r="K9" s="1">
        <v>4141740.9991724198</v>
      </c>
      <c r="L9" s="1">
        <v>4481662.83713309</v>
      </c>
      <c r="M9" s="1">
        <v>3616720.6874161498</v>
      </c>
    </row>
    <row r="10" spans="1:13" x14ac:dyDescent="0.25">
      <c r="A10" s="35" t="s">
        <v>191</v>
      </c>
      <c r="B10" s="32" t="s">
        <v>136</v>
      </c>
      <c r="C10" s="1">
        <v>12237.853999999999</v>
      </c>
      <c r="D10" s="1">
        <v>19018.264999999999</v>
      </c>
      <c r="E10" s="1">
        <v>111999.03049999999</v>
      </c>
      <c r="F10" s="1">
        <v>42401.891000000003</v>
      </c>
      <c r="G10" s="1">
        <v>167033.84299999999</v>
      </c>
      <c r="H10" s="1">
        <v>18990.560000000001</v>
      </c>
      <c r="I10" s="1">
        <v>12429.281999999999</v>
      </c>
      <c r="J10" s="1">
        <v>6056.83</v>
      </c>
      <c r="K10" s="1">
        <v>7951.1930000000002</v>
      </c>
      <c r="L10" s="1">
        <v>10235.93</v>
      </c>
      <c r="M10" s="1">
        <v>9974.8140000000003</v>
      </c>
    </row>
    <row r="11" spans="1:13" x14ac:dyDescent="0.25">
      <c r="A11" s="35" t="s">
        <v>192</v>
      </c>
      <c r="B11" s="32" t="s">
        <v>137</v>
      </c>
      <c r="C11" s="1">
        <v>1334259.5654203601</v>
      </c>
      <c r="D11" s="1">
        <v>1333764.0532550199</v>
      </c>
      <c r="E11" s="1">
        <v>1215578.4321476901</v>
      </c>
      <c r="F11" s="1">
        <v>1142463.1772302301</v>
      </c>
      <c r="G11" s="1">
        <v>775584.08334140701</v>
      </c>
      <c r="H11" s="1">
        <v>716803.75621820299</v>
      </c>
      <c r="I11" s="1">
        <v>1013817.86554338</v>
      </c>
      <c r="J11" s="1">
        <v>913111.30543681199</v>
      </c>
      <c r="K11" s="1">
        <v>1000903.66644094</v>
      </c>
      <c r="L11" s="1">
        <v>1156368.5629404001</v>
      </c>
      <c r="M11" s="1">
        <v>764296.14111031697</v>
      </c>
    </row>
    <row r="12" spans="1:13" x14ac:dyDescent="0.25">
      <c r="A12" s="35" t="s">
        <v>193</v>
      </c>
      <c r="B12" s="32" t="s">
        <v>138</v>
      </c>
      <c r="C12" s="1">
        <v>80660.072700000004</v>
      </c>
      <c r="D12" s="1">
        <v>84373.777083333305</v>
      </c>
      <c r="E12" s="1">
        <v>71453.461634899097</v>
      </c>
      <c r="F12" s="1">
        <v>73949.550205592095</v>
      </c>
      <c r="G12" s="1">
        <v>100105.891419355</v>
      </c>
      <c r="H12" s="1">
        <v>57183.205273809501</v>
      </c>
      <c r="I12" s="1">
        <v>62403.462923395397</v>
      </c>
      <c r="J12" s="1">
        <v>78307.325549019602</v>
      </c>
      <c r="K12" s="1">
        <v>57593.211290909101</v>
      </c>
      <c r="L12" s="1">
        <v>84714.788029220799</v>
      </c>
      <c r="M12" s="1">
        <v>34924.319928138502</v>
      </c>
    </row>
    <row r="13" spans="1:13" x14ac:dyDescent="0.25">
      <c r="A13" s="35" t="s">
        <v>194</v>
      </c>
      <c r="B13" s="32" t="s">
        <v>139</v>
      </c>
      <c r="C13" s="1">
        <v>161378.98198679101</v>
      </c>
      <c r="D13" s="1">
        <v>176629.15976066401</v>
      </c>
      <c r="E13" s="1">
        <v>195910.112809037</v>
      </c>
      <c r="F13" s="1">
        <v>183118.99177521499</v>
      </c>
      <c r="G13" s="1">
        <v>186576.54386337099</v>
      </c>
      <c r="H13" s="1">
        <v>176626.72179528701</v>
      </c>
      <c r="I13" s="1">
        <v>152530.88510389201</v>
      </c>
      <c r="J13" s="1">
        <v>158908.489799626</v>
      </c>
      <c r="K13" s="1">
        <v>154104.77255387901</v>
      </c>
      <c r="L13" s="1">
        <v>155009.40419890001</v>
      </c>
      <c r="M13" s="1">
        <v>87755.775248272199</v>
      </c>
    </row>
    <row r="14" spans="1:13" x14ac:dyDescent="0.25">
      <c r="A14" s="35" t="s">
        <v>195</v>
      </c>
      <c r="B14" s="32" t="s">
        <v>140</v>
      </c>
      <c r="C14" s="1">
        <v>843300.276326661</v>
      </c>
      <c r="D14" s="1">
        <v>961025.13435770699</v>
      </c>
      <c r="E14" s="1">
        <v>866414.99294652406</v>
      </c>
      <c r="F14" s="1">
        <v>995466.14267399302</v>
      </c>
      <c r="G14" s="1">
        <v>811125.41066785704</v>
      </c>
      <c r="H14" s="1">
        <v>1000320.23574365</v>
      </c>
      <c r="I14" s="1">
        <v>1039457.25544555</v>
      </c>
      <c r="J14" s="1">
        <v>827394.09731025598</v>
      </c>
      <c r="K14" s="1">
        <v>641481.81710776105</v>
      </c>
      <c r="L14" s="1">
        <v>672819.03990535706</v>
      </c>
      <c r="M14" s="1">
        <v>592576.76590216404</v>
      </c>
    </row>
    <row r="15" spans="1:13" x14ac:dyDescent="0.25">
      <c r="A15" s="35" t="s">
        <v>196</v>
      </c>
      <c r="B15" s="32" t="s">
        <v>141</v>
      </c>
      <c r="C15" s="1">
        <v>430368.17261904798</v>
      </c>
      <c r="D15" s="1">
        <v>722594.50438888895</v>
      </c>
      <c r="E15" s="1">
        <v>395755.32546969701</v>
      </c>
      <c r="F15" s="1">
        <v>369215.08389610401</v>
      </c>
      <c r="G15" s="1">
        <v>423221.82747727301</v>
      </c>
      <c r="H15" s="1">
        <v>262291.84017460298</v>
      </c>
      <c r="I15" s="1">
        <v>349804.84499999997</v>
      </c>
      <c r="J15" s="1">
        <v>385897.33144444402</v>
      </c>
      <c r="K15" s="1">
        <v>407364.16257142898</v>
      </c>
      <c r="L15" s="1">
        <v>387681.169071429</v>
      </c>
      <c r="M15" s="1">
        <v>333407.55680952402</v>
      </c>
    </row>
    <row r="16" spans="1:13" x14ac:dyDescent="0.25">
      <c r="A16" s="35" t="s">
        <v>197</v>
      </c>
      <c r="B16" s="32" t="s">
        <v>142</v>
      </c>
      <c r="C16" s="1">
        <v>2720.1838666666699</v>
      </c>
      <c r="D16" s="1">
        <v>3248.3791999999999</v>
      </c>
      <c r="E16" s="1">
        <v>2404.8489354838698</v>
      </c>
      <c r="F16" s="1">
        <v>1487.7609375</v>
      </c>
      <c r="G16" s="1">
        <v>1555.95437096774</v>
      </c>
      <c r="H16" s="1">
        <v>1234.8140000000001</v>
      </c>
      <c r="I16" s="1">
        <v>1666.4502173912999</v>
      </c>
      <c r="J16" s="1">
        <v>1839.165</v>
      </c>
      <c r="K16" s="1">
        <v>1225.1332352941199</v>
      </c>
      <c r="L16" s="1">
        <v>983.40158823529396</v>
      </c>
      <c r="M16" s="1">
        <v>1095.0025000000001</v>
      </c>
    </row>
    <row r="17" spans="1:13" x14ac:dyDescent="0.25">
      <c r="A17" s="35" t="s">
        <v>198</v>
      </c>
      <c r="B17" s="32" t="s">
        <v>143</v>
      </c>
      <c r="C17" s="1">
        <v>533322.812671097</v>
      </c>
      <c r="D17" s="1">
        <v>494487.649756203</v>
      </c>
      <c r="E17" s="1">
        <v>388563.62435855099</v>
      </c>
      <c r="F17" s="1">
        <v>514075.58897005901</v>
      </c>
      <c r="G17" s="1">
        <v>403406.29964949901</v>
      </c>
      <c r="H17" s="1">
        <v>519786.89060327999</v>
      </c>
      <c r="I17" s="1">
        <v>317023.08036673802</v>
      </c>
      <c r="J17" s="1">
        <v>437069.172869829</v>
      </c>
      <c r="K17" s="1">
        <v>279003.46488182398</v>
      </c>
      <c r="L17" s="1">
        <v>514305.50570060499</v>
      </c>
      <c r="M17" s="1">
        <v>304068.667597597</v>
      </c>
    </row>
    <row r="18" spans="1:13" x14ac:dyDescent="0.25">
      <c r="A18" s="35" t="s">
        <v>199</v>
      </c>
      <c r="B18" s="32" t="s">
        <v>144</v>
      </c>
      <c r="C18" s="1">
        <v>444775.101198413</v>
      </c>
      <c r="D18" s="1">
        <v>589154.54565109895</v>
      </c>
      <c r="E18" s="1">
        <v>603569.38233553502</v>
      </c>
      <c r="F18" s="1">
        <v>613972.76473578403</v>
      </c>
      <c r="G18" s="1">
        <v>518936.58181828202</v>
      </c>
      <c r="H18" s="1">
        <v>433792.51765608502</v>
      </c>
      <c r="I18" s="1">
        <v>153346.44522329399</v>
      </c>
      <c r="J18" s="1">
        <v>105939.033135823</v>
      </c>
      <c r="K18" s="1">
        <v>209395.113145279</v>
      </c>
      <c r="L18" s="1">
        <v>98528.553040752304</v>
      </c>
      <c r="M18" s="1">
        <v>107118.88874266901</v>
      </c>
    </row>
    <row r="19" spans="1:13" x14ac:dyDescent="0.25">
      <c r="A19" s="35" t="s">
        <v>200</v>
      </c>
      <c r="B19" s="32" t="s">
        <v>145</v>
      </c>
      <c r="C19" s="1">
        <v>137735.008506504</v>
      </c>
      <c r="D19" s="1">
        <v>178268.10978062701</v>
      </c>
      <c r="E19" s="1">
        <v>118237.010823529</v>
      </c>
      <c r="F19" s="1">
        <v>22910.553658008699</v>
      </c>
      <c r="G19" s="1">
        <v>20315.661379310299</v>
      </c>
      <c r="H19" s="1">
        <v>96931.507195767204</v>
      </c>
      <c r="I19" s="1">
        <v>43737.128874331502</v>
      </c>
      <c r="J19" s="1">
        <v>39821.593123932602</v>
      </c>
      <c r="K19" s="1">
        <v>31709.9615291628</v>
      </c>
      <c r="L19" s="1">
        <v>8978.1776344916307</v>
      </c>
      <c r="M19" s="1">
        <v>10770.5177825024</v>
      </c>
    </row>
    <row r="20" spans="1:13" x14ac:dyDescent="0.25">
      <c r="A20" s="35" t="s">
        <v>201</v>
      </c>
      <c r="B20" s="32" t="s">
        <v>146</v>
      </c>
      <c r="C20" s="1">
        <v>365414.33123728499</v>
      </c>
      <c r="D20" s="1">
        <v>419683.30170132202</v>
      </c>
      <c r="E20" s="1">
        <v>295468.35833284399</v>
      </c>
      <c r="F20" s="1">
        <v>159530.385308333</v>
      </c>
      <c r="G20" s="1">
        <v>141120.60065295501</v>
      </c>
      <c r="H20" s="1">
        <v>277595.50414470502</v>
      </c>
      <c r="I20" s="1">
        <v>285211.71272144298</v>
      </c>
      <c r="J20" s="1">
        <v>196265.19471181699</v>
      </c>
      <c r="K20" s="1">
        <v>256194.63082280901</v>
      </c>
      <c r="L20" s="1">
        <v>186768.49353930299</v>
      </c>
      <c r="M20" s="1">
        <v>260933.92079782701</v>
      </c>
    </row>
    <row r="21" spans="1:13" x14ac:dyDescent="0.25">
      <c r="A21" s="35" t="s">
        <v>202</v>
      </c>
      <c r="B21" s="32" t="s">
        <v>147</v>
      </c>
      <c r="C21" s="1">
        <v>21766.945929945599</v>
      </c>
      <c r="D21" s="1">
        <v>17658.994928976001</v>
      </c>
      <c r="E21" s="1">
        <v>12115.0236576522</v>
      </c>
      <c r="F21" s="1">
        <v>24642.497399974101</v>
      </c>
      <c r="G21" s="1">
        <v>27090.047889021302</v>
      </c>
      <c r="H21" s="1">
        <v>17950.577682724899</v>
      </c>
      <c r="I21" s="1">
        <v>20078.899584623301</v>
      </c>
      <c r="J21" s="1">
        <v>26528.485065170298</v>
      </c>
      <c r="K21" s="1">
        <v>35667.925793365001</v>
      </c>
      <c r="L21" s="1">
        <v>48009.598327603097</v>
      </c>
      <c r="M21" s="1">
        <v>25303.1832132251</v>
      </c>
    </row>
    <row r="22" spans="1:13" x14ac:dyDescent="0.25">
      <c r="A22" s="35" t="s">
        <v>203</v>
      </c>
      <c r="B22" s="32" t="s">
        <v>148</v>
      </c>
      <c r="C22" s="1">
        <v>89993.271343394401</v>
      </c>
      <c r="D22" s="1">
        <v>165291.29074074101</v>
      </c>
      <c r="E22" s="1">
        <v>287682.29522144701</v>
      </c>
      <c r="F22" s="1">
        <v>257028.511463801</v>
      </c>
      <c r="G22" s="1">
        <v>102420.47750604901</v>
      </c>
      <c r="H22" s="1">
        <v>129644.963095065</v>
      </c>
      <c r="I22" s="1">
        <v>103019.633629916</v>
      </c>
      <c r="J22" s="1">
        <v>142708.52847259899</v>
      </c>
      <c r="K22" s="1">
        <v>131657.408207459</v>
      </c>
      <c r="L22" s="1">
        <v>428492.20676912297</v>
      </c>
      <c r="M22" s="1">
        <v>158564.070516148</v>
      </c>
    </row>
    <row r="23" spans="1:13" x14ac:dyDescent="0.25">
      <c r="A23" s="35" t="s">
        <v>204</v>
      </c>
      <c r="B23" s="32" t="s">
        <v>149</v>
      </c>
      <c r="C23" s="1">
        <v>4802.5156666666699</v>
      </c>
      <c r="D23" s="1">
        <v>18291.322333333301</v>
      </c>
      <c r="E23" s="1">
        <v>26871.960833333302</v>
      </c>
      <c r="F23" s="1">
        <v>33012.031666666699</v>
      </c>
      <c r="G23" s="1">
        <v>55007.341741342003</v>
      </c>
      <c r="H23" s="1">
        <v>19790.881095238099</v>
      </c>
      <c r="I23" s="1">
        <v>16171.749022305799</v>
      </c>
      <c r="J23" s="1">
        <v>5576.38983333333</v>
      </c>
      <c r="K23" s="1">
        <v>12791.703379885799</v>
      </c>
      <c r="L23" s="1">
        <v>10595.1028529412</v>
      </c>
      <c r="M23" s="1">
        <v>4006.3089523809499</v>
      </c>
    </row>
    <row r="24" spans="1:13" x14ac:dyDescent="0.25">
      <c r="A24" s="35" t="s">
        <v>205</v>
      </c>
      <c r="B24" s="32" t="s">
        <v>150</v>
      </c>
      <c r="C24" s="1">
        <v>98836.465827911306</v>
      </c>
      <c r="D24" s="1">
        <v>136541.692920134</v>
      </c>
      <c r="E24" s="1">
        <v>116869.384568801</v>
      </c>
      <c r="F24" s="1">
        <v>63679.012927914999</v>
      </c>
      <c r="G24" s="1">
        <v>57086.5987904125</v>
      </c>
      <c r="H24" s="1">
        <v>114434.201140873</v>
      </c>
      <c r="I24" s="1">
        <v>99153.345255060805</v>
      </c>
      <c r="J24" s="1">
        <v>95244.464648544497</v>
      </c>
      <c r="K24" s="1">
        <v>87617.2206960451</v>
      </c>
      <c r="L24" s="1">
        <v>128367.72219498199</v>
      </c>
      <c r="M24" s="1">
        <v>92877.604889928698</v>
      </c>
    </row>
    <row r="25" spans="1:13" x14ac:dyDescent="0.25">
      <c r="A25" s="35" t="s">
        <v>206</v>
      </c>
      <c r="B25" s="32" t="s">
        <v>151</v>
      </c>
      <c r="C25" s="1">
        <v>122639.803538213</v>
      </c>
      <c r="D25" s="1">
        <v>139384.52308793899</v>
      </c>
      <c r="E25" s="1">
        <v>133288.403713495</v>
      </c>
      <c r="F25" s="1">
        <v>129844.529740716</v>
      </c>
      <c r="G25" s="1">
        <v>136396.11491534699</v>
      </c>
      <c r="H25" s="1">
        <v>165995.68396972999</v>
      </c>
      <c r="I25" s="1">
        <v>156248.911852633</v>
      </c>
      <c r="J25" s="1">
        <v>151844.21909726399</v>
      </c>
      <c r="K25" s="1">
        <v>164281.10923530001</v>
      </c>
      <c r="L25" s="1">
        <v>158304.98388132601</v>
      </c>
      <c r="M25" s="1">
        <v>133516.271890962</v>
      </c>
    </row>
    <row r="26" spans="1:13" x14ac:dyDescent="0.25">
      <c r="A26" s="35" t="s">
        <v>207</v>
      </c>
      <c r="B26" s="32" t="s">
        <v>152</v>
      </c>
      <c r="C26" s="1">
        <v>768907.99329918099</v>
      </c>
      <c r="D26" s="1">
        <v>781670.22167833801</v>
      </c>
      <c r="E26" s="1">
        <v>648148.96142651199</v>
      </c>
      <c r="F26" s="1">
        <v>975662.83896940795</v>
      </c>
      <c r="G26" s="1">
        <v>716453.12845871702</v>
      </c>
      <c r="H26" s="1">
        <v>528826.105154966</v>
      </c>
      <c r="I26" s="1">
        <v>449291.80693895702</v>
      </c>
      <c r="J26" s="1">
        <v>499908.60762248602</v>
      </c>
      <c r="K26" s="1">
        <v>395960.03889203502</v>
      </c>
      <c r="L26" s="1">
        <v>413549.168937893</v>
      </c>
      <c r="M26" s="1">
        <v>508625.60358427401</v>
      </c>
    </row>
    <row r="27" spans="1:13" x14ac:dyDescent="0.25">
      <c r="A27" s="35" t="s">
        <v>208</v>
      </c>
      <c r="B27" s="32" t="s">
        <v>153</v>
      </c>
      <c r="C27" s="1">
        <v>389665.91733534599</v>
      </c>
      <c r="D27" s="1">
        <v>444547.89765976497</v>
      </c>
      <c r="E27" s="1">
        <v>378502.768358437</v>
      </c>
      <c r="F27" s="1">
        <v>382709.39610181301</v>
      </c>
      <c r="G27" s="1">
        <v>421621.341008313</v>
      </c>
      <c r="H27" s="1">
        <v>238910.468962165</v>
      </c>
      <c r="I27" s="1">
        <v>239400.20571925401</v>
      </c>
      <c r="J27" s="1">
        <v>194419.03713061701</v>
      </c>
      <c r="K27" s="1">
        <v>189955.56595677999</v>
      </c>
      <c r="L27" s="1">
        <v>169739.69107978299</v>
      </c>
      <c r="M27" s="1">
        <v>133054.27561748301</v>
      </c>
    </row>
    <row r="28" spans="1:13" x14ac:dyDescent="0.25">
      <c r="A28" s="35" t="s">
        <v>209</v>
      </c>
      <c r="B28" s="32" t="s">
        <v>154</v>
      </c>
      <c r="C28" s="1">
        <v>104195.874289784</v>
      </c>
      <c r="D28" s="1">
        <v>89365.387938161497</v>
      </c>
      <c r="E28" s="1">
        <v>89577.412364926204</v>
      </c>
      <c r="F28" s="1">
        <v>87063.247964285707</v>
      </c>
      <c r="G28" s="1">
        <v>66678.822513043502</v>
      </c>
      <c r="H28" s="1">
        <v>65657.678281161294</v>
      </c>
      <c r="I28" s="1">
        <v>56529.938192847098</v>
      </c>
      <c r="J28" s="1">
        <v>48113.8407985023</v>
      </c>
      <c r="K28" s="1">
        <v>43960.636578587</v>
      </c>
      <c r="L28" s="1">
        <v>61333.396404893203</v>
      </c>
      <c r="M28" s="1">
        <v>43905.776340638498</v>
      </c>
    </row>
    <row r="29" spans="1:13" x14ac:dyDescent="0.25">
      <c r="A29" s="35" t="s">
        <v>210</v>
      </c>
      <c r="B29" s="32" t="s">
        <v>155</v>
      </c>
      <c r="C29" s="1">
        <v>82074.907666666695</v>
      </c>
      <c r="D29" s="1">
        <v>59190.539444444403</v>
      </c>
      <c r="E29" s="1">
        <v>4178.9487954545502</v>
      </c>
      <c r="F29" s="1">
        <v>1132.0087222222201</v>
      </c>
      <c r="G29" s="1">
        <v>2330.8489797979801</v>
      </c>
      <c r="H29" s="1">
        <v>1952.4918333333301</v>
      </c>
      <c r="I29" s="1">
        <v>2204.86386842105</v>
      </c>
      <c r="J29" s="1">
        <v>1210.1300000000001</v>
      </c>
      <c r="K29" s="1">
        <v>4002.8004999999998</v>
      </c>
      <c r="L29" s="1">
        <v>6517.6487727272697</v>
      </c>
      <c r="M29" s="1">
        <v>2347.2864444444399</v>
      </c>
    </row>
    <row r="30" spans="1:13" x14ac:dyDescent="0.25">
      <c r="A30" s="35" t="s">
        <v>211</v>
      </c>
      <c r="B30" s="32" t="s">
        <v>156</v>
      </c>
      <c r="C30" s="1">
        <v>275871.06024281401</v>
      </c>
      <c r="D30" s="1">
        <v>359963.42307394801</v>
      </c>
      <c r="E30" s="1">
        <v>375242.31080092699</v>
      </c>
      <c r="F30" s="1">
        <v>445575.20009117603</v>
      </c>
      <c r="G30" s="1">
        <v>383032.10438007198</v>
      </c>
      <c r="H30" s="1">
        <v>431534.716396217</v>
      </c>
      <c r="I30" s="1">
        <v>389995.28088392998</v>
      </c>
      <c r="J30" s="1">
        <v>322400.21908709197</v>
      </c>
      <c r="K30" s="1">
        <v>400150.89130060503</v>
      </c>
      <c r="L30" s="1">
        <v>492959.14342424303</v>
      </c>
      <c r="M30" s="1">
        <v>423012.58014152001</v>
      </c>
    </row>
    <row r="31" spans="1:13" x14ac:dyDescent="0.25">
      <c r="A31" s="35" t="s">
        <v>212</v>
      </c>
      <c r="B31" s="32" t="s">
        <v>157</v>
      </c>
      <c r="C31" s="1">
        <v>50709.196666666699</v>
      </c>
      <c r="D31" s="1">
        <v>68301.126128571399</v>
      </c>
      <c r="E31" s="1">
        <v>76764.130323809499</v>
      </c>
      <c r="F31" s="1">
        <v>79377.740833333301</v>
      </c>
      <c r="G31" s="1">
        <v>60427.973173160201</v>
      </c>
      <c r="H31" s="1">
        <v>85910.880285714302</v>
      </c>
      <c r="I31" s="1">
        <v>67839.656857864393</v>
      </c>
      <c r="J31" s="1">
        <v>59868.305850877201</v>
      </c>
      <c r="K31" s="1">
        <v>74952.762232684006</v>
      </c>
      <c r="L31" s="1">
        <v>56020.635235507201</v>
      </c>
      <c r="M31" s="1">
        <v>55746.944958333297</v>
      </c>
    </row>
    <row r="32" spans="1:13" x14ac:dyDescent="0.25">
      <c r="A32" s="35" t="s">
        <v>213</v>
      </c>
      <c r="B32" s="32" t="s">
        <v>158</v>
      </c>
      <c r="C32" s="1">
        <v>67905.223316842807</v>
      </c>
      <c r="D32" s="1">
        <v>101713.673018519</v>
      </c>
      <c r="E32" s="1">
        <v>88700.403455562395</v>
      </c>
      <c r="F32" s="1">
        <v>72896.773760368698</v>
      </c>
      <c r="G32" s="1">
        <v>81251.631357142804</v>
      </c>
      <c r="H32" s="1">
        <v>78959.644876142003</v>
      </c>
      <c r="I32" s="1">
        <v>73535.301348871202</v>
      </c>
      <c r="J32" s="1">
        <v>67835.766345518306</v>
      </c>
      <c r="K32" s="1">
        <v>58336.7929383839</v>
      </c>
      <c r="L32" s="1">
        <v>62736.4483579886</v>
      </c>
      <c r="M32" s="1">
        <v>42965.176665178602</v>
      </c>
    </row>
    <row r="33" spans="1:13" x14ac:dyDescent="0.25">
      <c r="A33" s="35" t="s">
        <v>214</v>
      </c>
      <c r="B33" s="32" t="s">
        <v>159</v>
      </c>
      <c r="C33" s="1">
        <v>740337.13879999903</v>
      </c>
      <c r="D33" s="1">
        <v>284935.13416666701</v>
      </c>
      <c r="E33" s="1">
        <v>448098.44733333302</v>
      </c>
      <c r="F33" s="1">
        <v>395267.21132857102</v>
      </c>
      <c r="G33" s="1">
        <v>314218.79307142901</v>
      </c>
      <c r="H33" s="1">
        <v>143316.54506439401</v>
      </c>
      <c r="I33" s="1">
        <v>327282.73904761899</v>
      </c>
      <c r="J33" s="1">
        <v>492912.47516666702</v>
      </c>
      <c r="K33" s="1">
        <v>392849.71649999998</v>
      </c>
      <c r="L33" s="1">
        <v>383273.43463492102</v>
      </c>
      <c r="M33" s="1">
        <v>548022.79006666597</v>
      </c>
    </row>
    <row r="34" spans="1:13" x14ac:dyDescent="0.25">
      <c r="A34" s="35" t="s">
        <v>215</v>
      </c>
      <c r="B34" s="32" t="s">
        <v>160</v>
      </c>
      <c r="C34" s="1">
        <v>118382.810049748</v>
      </c>
      <c r="D34" s="1">
        <v>122714.470032078</v>
      </c>
      <c r="E34" s="1">
        <v>118492.858157672</v>
      </c>
      <c r="F34" s="1">
        <v>111056.51842030601</v>
      </c>
      <c r="G34" s="1">
        <v>78932.483371192095</v>
      </c>
      <c r="H34" s="1">
        <v>79293.630563492101</v>
      </c>
      <c r="I34" s="1">
        <v>79700.173264979705</v>
      </c>
      <c r="J34" s="1">
        <v>74115.099212507004</v>
      </c>
      <c r="K34" s="1">
        <v>90881.590512227704</v>
      </c>
      <c r="L34" s="1">
        <v>98523.945947835193</v>
      </c>
      <c r="M34" s="1">
        <v>84486.6729554497</v>
      </c>
    </row>
    <row r="35" spans="1:13" x14ac:dyDescent="0.25">
      <c r="A35" s="35" t="s">
        <v>216</v>
      </c>
      <c r="B35" s="32" t="s">
        <v>161</v>
      </c>
      <c r="C35" s="1">
        <v>161629.08829441899</v>
      </c>
      <c r="D35" s="1">
        <v>229847.181471491</v>
      </c>
      <c r="E35" s="1">
        <v>166730.363386752</v>
      </c>
      <c r="F35" s="1">
        <v>141882.963595726</v>
      </c>
      <c r="G35" s="1">
        <v>212205.715914495</v>
      </c>
      <c r="H35" s="1">
        <v>184262.85108372499</v>
      </c>
      <c r="I35" s="1">
        <v>178364.84107171599</v>
      </c>
      <c r="J35" s="1">
        <v>203895.61766189701</v>
      </c>
      <c r="K35" s="1">
        <v>182298.05872103199</v>
      </c>
      <c r="L35" s="1">
        <v>200839.62938207001</v>
      </c>
      <c r="M35" s="1">
        <v>173647.07466908201</v>
      </c>
    </row>
    <row r="36" spans="1:13" x14ac:dyDescent="0.25">
      <c r="A36" s="35" t="s">
        <v>217</v>
      </c>
      <c r="B36" s="32" t="s">
        <v>162</v>
      </c>
      <c r="C36" s="1">
        <v>204579.642589272</v>
      </c>
      <c r="D36" s="1">
        <v>188077.630647054</v>
      </c>
      <c r="E36" s="1">
        <v>223596.09162089301</v>
      </c>
      <c r="F36" s="1">
        <v>253569.53256820899</v>
      </c>
      <c r="G36" s="1">
        <v>308333.41635973798</v>
      </c>
      <c r="H36" s="1">
        <v>424570.24298025598</v>
      </c>
      <c r="I36" s="1">
        <v>385019.36974116002</v>
      </c>
      <c r="J36" s="1">
        <v>297878.83664293902</v>
      </c>
      <c r="K36" s="1">
        <v>428756.39378289803</v>
      </c>
      <c r="L36" s="1">
        <v>278250.62354802602</v>
      </c>
      <c r="M36" s="1">
        <v>278807.90412658901</v>
      </c>
    </row>
    <row r="37" spans="1:13" x14ac:dyDescent="0.25">
      <c r="A37" s="35" t="s">
        <v>218</v>
      </c>
      <c r="B37" s="32" t="s">
        <v>163</v>
      </c>
      <c r="C37" s="1">
        <v>11858.846666666699</v>
      </c>
      <c r="D37" s="1">
        <v>3308.3024999999998</v>
      </c>
      <c r="E37" s="1">
        <v>1360.0522435897401</v>
      </c>
      <c r="F37" s="1">
        <v>1857.48341628959</v>
      </c>
      <c r="G37" s="1">
        <v>2329.6689999999999</v>
      </c>
      <c r="H37" s="1">
        <v>4062.9183229813698</v>
      </c>
      <c r="I37" s="1">
        <v>2858.45470833333</v>
      </c>
      <c r="J37" s="1">
        <v>2132.6010155844201</v>
      </c>
      <c r="K37" s="1">
        <v>2346.7846890331898</v>
      </c>
      <c r="L37" s="1">
        <v>3428.2719561157801</v>
      </c>
      <c r="M37" s="1">
        <v>545.58818548387103</v>
      </c>
    </row>
    <row r="38" spans="1:13" x14ac:dyDescent="0.25">
      <c r="A38" s="35" t="s">
        <v>219</v>
      </c>
      <c r="B38" s="32" t="s">
        <v>164</v>
      </c>
      <c r="C38" s="1">
        <v>299669.08692100801</v>
      </c>
      <c r="D38" s="1">
        <v>370286.80616806698</v>
      </c>
      <c r="E38" s="1">
        <v>248314.98687373701</v>
      </c>
      <c r="F38" s="1">
        <v>312907.02304837899</v>
      </c>
      <c r="G38" s="1">
        <v>389771.21814999997</v>
      </c>
      <c r="H38" s="1">
        <v>261898.050666667</v>
      </c>
      <c r="I38" s="1">
        <v>201200.92412867001</v>
      </c>
      <c r="J38" s="1">
        <v>177101.01372248799</v>
      </c>
      <c r="K38" s="1">
        <v>218795.05177243601</v>
      </c>
      <c r="L38" s="1">
        <v>184264.77275757599</v>
      </c>
      <c r="M38" s="1">
        <v>143519.274330669</v>
      </c>
    </row>
    <row r="39" spans="1:13" x14ac:dyDescent="0.25">
      <c r="A39" s="35" t="s">
        <v>220</v>
      </c>
      <c r="B39" s="32" t="s">
        <v>165</v>
      </c>
      <c r="C39" s="1">
        <v>1797.597</v>
      </c>
      <c r="D39" s="1">
        <v>2354.22933333333</v>
      </c>
      <c r="E39" s="1">
        <v>3323.51</v>
      </c>
      <c r="F39" s="1">
        <v>3359.1433333333298</v>
      </c>
      <c r="G39" s="1">
        <v>1759.395</v>
      </c>
      <c r="H39" s="1">
        <v>2251.24033333333</v>
      </c>
      <c r="I39" s="1">
        <v>3123.982</v>
      </c>
      <c r="J39" s="1">
        <v>7188.299</v>
      </c>
      <c r="K39" s="1">
        <v>6820.3779999999997</v>
      </c>
      <c r="L39" s="1">
        <v>6539.3310000000001</v>
      </c>
      <c r="M39" s="1">
        <v>8446.23</v>
      </c>
    </row>
    <row r="40" spans="1:13" x14ac:dyDescent="0.25">
      <c r="A40" s="35" t="s">
        <v>221</v>
      </c>
      <c r="B40" s="32" t="s">
        <v>166</v>
      </c>
      <c r="C40" s="1">
        <v>64454.635999999999</v>
      </c>
      <c r="D40" s="1">
        <v>44064.993999999999</v>
      </c>
      <c r="E40" s="1">
        <v>165049.05900000001</v>
      </c>
      <c r="F40" s="1">
        <v>71914.622000000003</v>
      </c>
      <c r="G40" s="1">
        <v>56825.567999999999</v>
      </c>
      <c r="H40" s="1">
        <v>112023.064</v>
      </c>
      <c r="I40" s="1">
        <v>104956.66800000001</v>
      </c>
      <c r="J40" s="1">
        <v>189840.93900000001</v>
      </c>
      <c r="K40" s="1">
        <v>163231.92300000001</v>
      </c>
      <c r="L40" s="1">
        <v>128661.84</v>
      </c>
      <c r="M40" s="1">
        <v>94889.320999999996</v>
      </c>
    </row>
    <row r="41" spans="1:13" x14ac:dyDescent="0.25">
      <c r="A41" s="35" t="s">
        <v>222</v>
      </c>
      <c r="B41" s="32" t="s">
        <v>167</v>
      </c>
      <c r="C41" s="1">
        <v>154655.006001022</v>
      </c>
      <c r="D41" s="1">
        <v>182187.88461677299</v>
      </c>
      <c r="E41" s="1">
        <v>209796.04891248301</v>
      </c>
      <c r="F41" s="1">
        <v>163510.55565320299</v>
      </c>
      <c r="G41" s="1">
        <v>155674.05008588699</v>
      </c>
      <c r="H41" s="1">
        <v>134766.815646287</v>
      </c>
      <c r="I41" s="1">
        <v>111954.359157531</v>
      </c>
      <c r="J41" s="1">
        <v>112879.067584376</v>
      </c>
      <c r="K41" s="1">
        <v>104428.709680473</v>
      </c>
      <c r="L41" s="1">
        <v>137710.183632534</v>
      </c>
      <c r="M41" s="1">
        <v>129000.53660088799</v>
      </c>
    </row>
    <row r="42" spans="1:13" x14ac:dyDescent="0.25">
      <c r="A42" s="35" t="s">
        <v>223</v>
      </c>
      <c r="B42" s="32" t="s">
        <v>168</v>
      </c>
      <c r="C42" s="1">
        <v>1494391.2520000001</v>
      </c>
      <c r="D42" s="1">
        <v>1315219.33</v>
      </c>
      <c r="E42" s="1">
        <v>1192762.2720000001</v>
      </c>
      <c r="F42" s="1">
        <v>1554802.57</v>
      </c>
      <c r="G42" s="1">
        <v>1674921.159</v>
      </c>
      <c r="H42" s="1">
        <v>742072.16200000001</v>
      </c>
      <c r="I42" s="1">
        <v>1808267.986</v>
      </c>
      <c r="J42" s="1">
        <v>1867300.4410000001</v>
      </c>
      <c r="K42" s="1">
        <v>1765935.345</v>
      </c>
      <c r="L42" s="1">
        <v>1542799.69</v>
      </c>
      <c r="M42" s="1">
        <v>1645220.30781818</v>
      </c>
    </row>
    <row r="43" spans="1:13" x14ac:dyDescent="0.25">
      <c r="A43" s="35" t="s">
        <v>224</v>
      </c>
      <c r="B43" s="32" t="s">
        <v>169</v>
      </c>
      <c r="C43" s="1">
        <v>30440.344299261102</v>
      </c>
      <c r="D43" s="1">
        <v>16627.768883631699</v>
      </c>
      <c r="E43" s="1">
        <v>20654.343535714299</v>
      </c>
      <c r="F43" s="1">
        <v>16330.740916129</v>
      </c>
      <c r="G43" s="1">
        <v>18967.168873472801</v>
      </c>
      <c r="H43" s="1">
        <v>27032.172567924801</v>
      </c>
      <c r="I43" s="1">
        <v>24348.1560986943</v>
      </c>
      <c r="J43" s="1">
        <v>34453.827995662599</v>
      </c>
      <c r="K43" s="1">
        <v>26339.011788584601</v>
      </c>
      <c r="L43" s="1">
        <v>28790.958210973102</v>
      </c>
      <c r="M43" s="1">
        <v>18264.956430769202</v>
      </c>
    </row>
    <row r="44" spans="1:13" x14ac:dyDescent="0.25">
      <c r="A44" s="35" t="s">
        <v>225</v>
      </c>
      <c r="B44" s="32" t="s">
        <v>170</v>
      </c>
      <c r="C44" s="1">
        <v>94258.8453018648</v>
      </c>
      <c r="D44" s="1">
        <v>365978.59253174602</v>
      </c>
      <c r="E44" s="1">
        <v>109525.32311249</v>
      </c>
      <c r="F44" s="1">
        <v>105645.0045</v>
      </c>
      <c r="G44" s="1">
        <v>65155.170690252999</v>
      </c>
      <c r="H44" s="1">
        <v>38331.687904035403</v>
      </c>
      <c r="I44" s="1">
        <v>24270.5202918836</v>
      </c>
      <c r="J44" s="1">
        <v>24937.993470176902</v>
      </c>
      <c r="K44" s="1">
        <v>22932.138920859401</v>
      </c>
      <c r="L44" s="1">
        <v>22306.617653329398</v>
      </c>
      <c r="M44" s="1">
        <v>41237.742249468502</v>
      </c>
    </row>
    <row r="45" spans="1:13" x14ac:dyDescent="0.25">
      <c r="A45" s="35" t="s">
        <v>226</v>
      </c>
      <c r="B45" s="32" t="s">
        <v>171</v>
      </c>
      <c r="C45" s="1">
        <v>3603.1</v>
      </c>
      <c r="D45" s="1">
        <v>3817.6039999999998</v>
      </c>
      <c r="E45" s="1">
        <v>2698.2139999999999</v>
      </c>
      <c r="F45" s="1">
        <v>3065.0210000000002</v>
      </c>
      <c r="G45" s="1">
        <v>11780.627</v>
      </c>
      <c r="H45" s="1">
        <v>10250.624</v>
      </c>
      <c r="I45" s="1">
        <v>2760.8119999999999</v>
      </c>
      <c r="J45" s="1">
        <v>1526.67</v>
      </c>
      <c r="K45" s="1">
        <v>396.81200000000001</v>
      </c>
      <c r="L45" s="1">
        <v>1843.7719999999999</v>
      </c>
      <c r="M45" s="1">
        <v>559.86</v>
      </c>
    </row>
    <row r="46" spans="1:13" x14ac:dyDescent="0.25">
      <c r="A46" s="35" t="s">
        <v>227</v>
      </c>
      <c r="B46" s="32" t="s">
        <v>172</v>
      </c>
      <c r="C46" s="1">
        <v>56478.9670376344</v>
      </c>
      <c r="D46" s="1">
        <v>32669.512636363601</v>
      </c>
      <c r="E46" s="1">
        <v>20009.933179487201</v>
      </c>
      <c r="F46" s="1">
        <v>28374.148903030298</v>
      </c>
      <c r="G46" s="1">
        <v>28553.063488931399</v>
      </c>
      <c r="H46" s="1">
        <v>32186.455085317499</v>
      </c>
      <c r="I46" s="1">
        <v>43530.847267399302</v>
      </c>
      <c r="J46" s="1">
        <v>25222.487166666699</v>
      </c>
      <c r="K46" s="1">
        <v>5236.4587499999998</v>
      </c>
      <c r="L46" s="1">
        <v>9941.1973823529406</v>
      </c>
      <c r="M46" s="1">
        <v>3397.5095942029002</v>
      </c>
    </row>
    <row r="47" spans="1:13" x14ac:dyDescent="0.25">
      <c r="A47" s="35" t="s">
        <v>228</v>
      </c>
      <c r="B47" s="32" t="s">
        <v>173</v>
      </c>
      <c r="C47" s="1">
        <v>171178.87508469401</v>
      </c>
      <c r="D47" s="1">
        <v>174752.474981701</v>
      </c>
      <c r="E47" s="1">
        <v>166806.70052834199</v>
      </c>
      <c r="F47" s="1">
        <v>168123.084923196</v>
      </c>
      <c r="G47" s="1">
        <v>168390.13180303</v>
      </c>
      <c r="H47" s="1">
        <v>237432.61036327199</v>
      </c>
      <c r="I47" s="1">
        <v>198169.22159089701</v>
      </c>
      <c r="J47" s="1">
        <v>202690.33064262601</v>
      </c>
      <c r="K47" s="1">
        <v>195441.96611659101</v>
      </c>
      <c r="L47" s="1">
        <v>222405.72254148801</v>
      </c>
      <c r="M47" s="1">
        <v>174846.86108065199</v>
      </c>
    </row>
    <row r="48" spans="1:13" x14ac:dyDescent="0.25">
      <c r="A48" s="35" t="s">
        <v>229</v>
      </c>
      <c r="B48" s="32" t="s">
        <v>174</v>
      </c>
      <c r="C48" s="1">
        <v>7394.7170075187996</v>
      </c>
      <c r="D48" s="1">
        <v>12279.7935616247</v>
      </c>
      <c r="E48" s="1">
        <v>19376.626035653699</v>
      </c>
      <c r="F48" s="1">
        <v>11295.7109266513</v>
      </c>
      <c r="G48" s="1">
        <v>16536.340100000001</v>
      </c>
      <c r="H48" s="1">
        <v>13303.8638492063</v>
      </c>
      <c r="I48" s="1">
        <v>14093.898093181801</v>
      </c>
      <c r="J48" s="1">
        <v>8491.8595032467492</v>
      </c>
      <c r="K48" s="1">
        <v>7588.0027132671303</v>
      </c>
      <c r="L48" s="1">
        <v>7929.3763267089098</v>
      </c>
      <c r="M48" s="1">
        <v>4215.6915280172398</v>
      </c>
    </row>
    <row r="49" spans="1:13" x14ac:dyDescent="0.25">
      <c r="A49" s="35" t="s">
        <v>230</v>
      </c>
      <c r="B49" s="32" t="s">
        <v>175</v>
      </c>
      <c r="C49" s="1">
        <v>221131.75192969601</v>
      </c>
      <c r="D49" s="1">
        <v>187741.08258732199</v>
      </c>
      <c r="E49" s="1">
        <v>186473.76984440401</v>
      </c>
      <c r="F49" s="1">
        <v>168536.84451493301</v>
      </c>
      <c r="G49" s="1">
        <v>146709.79366503199</v>
      </c>
      <c r="H49" s="1">
        <v>132866.03687720801</v>
      </c>
      <c r="I49" s="1">
        <v>147419.50836014599</v>
      </c>
      <c r="J49" s="1">
        <v>152607.77831240499</v>
      </c>
      <c r="K49" s="1">
        <v>151271.93590909499</v>
      </c>
      <c r="L49" s="1">
        <v>181293.79689876901</v>
      </c>
      <c r="M49" s="1">
        <v>109634.864707068</v>
      </c>
    </row>
    <row r="50" spans="1:13" x14ac:dyDescent="0.25">
      <c r="A50" s="35" t="s">
        <v>231</v>
      </c>
      <c r="B50" s="32" t="s">
        <v>232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11600.831</v>
      </c>
      <c r="K50" s="1">
        <v>9482.6630000000005</v>
      </c>
      <c r="L50" s="1">
        <v>7189.07</v>
      </c>
      <c r="M50" s="1">
        <v>4660.1180000000004</v>
      </c>
    </row>
    <row r="51" spans="1:13" x14ac:dyDescent="0.25">
      <c r="A51" s="35" t="s">
        <v>233</v>
      </c>
      <c r="B51" s="32" t="s">
        <v>176</v>
      </c>
      <c r="C51" s="1">
        <v>33466.051733590699</v>
      </c>
      <c r="D51" s="1">
        <v>31970.598552036201</v>
      </c>
      <c r="E51" s="1">
        <v>19053.593544859599</v>
      </c>
      <c r="F51" s="1">
        <v>21071.822400195499</v>
      </c>
      <c r="G51" s="1">
        <v>20360.608845238101</v>
      </c>
      <c r="H51" s="1">
        <v>22867.277137830701</v>
      </c>
      <c r="I51" s="1">
        <v>17864.274387552101</v>
      </c>
      <c r="J51" s="1">
        <v>29071.376792780698</v>
      </c>
      <c r="K51" s="1">
        <v>25061.2724883755</v>
      </c>
      <c r="L51" s="1">
        <v>34493.082682539702</v>
      </c>
      <c r="M51" s="1">
        <v>23151.580168346802</v>
      </c>
    </row>
    <row r="52" spans="1:13" x14ac:dyDescent="0.25">
      <c r="A52" s="35" t="s">
        <v>234</v>
      </c>
      <c r="B52" s="32" t="s">
        <v>177</v>
      </c>
      <c r="C52" s="1">
        <v>109218.608298356</v>
      </c>
      <c r="D52" s="1">
        <v>110706.501129689</v>
      </c>
      <c r="E52" s="1">
        <v>94805.443162505602</v>
      </c>
      <c r="F52" s="1">
        <v>144803.50208520601</v>
      </c>
      <c r="G52" s="1">
        <v>62870.624817208904</v>
      </c>
      <c r="H52" s="1">
        <v>43822.135422566404</v>
      </c>
      <c r="I52" s="1">
        <v>104727.560641494</v>
      </c>
      <c r="J52" s="1">
        <v>172553.895078712</v>
      </c>
      <c r="K52" s="1">
        <v>113955.828253463</v>
      </c>
      <c r="L52" s="1">
        <v>131074.80012055699</v>
      </c>
      <c r="M52" s="1">
        <v>84859.744426197503</v>
      </c>
    </row>
    <row r="53" spans="1:13" x14ac:dyDescent="0.25">
      <c r="A53" s="35" t="s">
        <v>235</v>
      </c>
      <c r="B53" s="32" t="s">
        <v>178</v>
      </c>
      <c r="C53" s="1">
        <v>600530.67219912098</v>
      </c>
      <c r="D53" s="1">
        <v>677418.33602505398</v>
      </c>
      <c r="E53" s="1">
        <v>701593.06020983402</v>
      </c>
      <c r="F53" s="1">
        <v>797066.53253021499</v>
      </c>
      <c r="G53" s="1">
        <v>532318.63241855195</v>
      </c>
      <c r="H53" s="1">
        <v>744296.59842353198</v>
      </c>
      <c r="I53" s="1">
        <v>741411.83404362004</v>
      </c>
      <c r="J53" s="1">
        <v>653470.00326378504</v>
      </c>
      <c r="K53" s="1">
        <v>747704.98645107402</v>
      </c>
      <c r="L53" s="1">
        <v>719932.28851621295</v>
      </c>
      <c r="M53" s="1">
        <v>817899.44483633502</v>
      </c>
    </row>
    <row r="54" spans="1:13" x14ac:dyDescent="0.25">
      <c r="A54" s="35" t="s">
        <v>236</v>
      </c>
      <c r="B54" s="32" t="s">
        <v>179</v>
      </c>
      <c r="C54" s="1">
        <v>857130.91129054199</v>
      </c>
      <c r="D54" s="1">
        <v>1056290.7674857599</v>
      </c>
      <c r="E54" s="1">
        <v>1155300.1832127301</v>
      </c>
      <c r="F54" s="1">
        <v>1124139.1227203601</v>
      </c>
      <c r="G54" s="1">
        <v>928713.40796571504</v>
      </c>
      <c r="H54" s="1">
        <v>1053309.92030927</v>
      </c>
      <c r="I54" s="1">
        <v>1100305.6472579699</v>
      </c>
      <c r="J54" s="1">
        <v>1294228.80712035</v>
      </c>
      <c r="K54" s="1">
        <v>1290723.9761454901</v>
      </c>
      <c r="L54" s="1">
        <v>1413255.35183276</v>
      </c>
      <c r="M54" s="1">
        <v>1113003.1583986499</v>
      </c>
    </row>
    <row r="55" spans="1:13" x14ac:dyDescent="0.25">
      <c r="A55" s="6" t="s">
        <v>237</v>
      </c>
      <c r="B55" s="34" t="s">
        <v>180</v>
      </c>
      <c r="C55" s="10">
        <v>4578.0487480760003</v>
      </c>
      <c r="D55" s="10">
        <v>4392.5769354838703</v>
      </c>
      <c r="E55" s="10">
        <v>4099.73786722768</v>
      </c>
      <c r="F55" s="10">
        <v>3247.5515674603198</v>
      </c>
      <c r="G55" s="10">
        <v>4671.69970630031</v>
      </c>
      <c r="H55" s="10">
        <v>5583.2112795031098</v>
      </c>
      <c r="I55" s="10">
        <v>12834.3953216832</v>
      </c>
      <c r="J55" s="10">
        <v>10217.607727815801</v>
      </c>
      <c r="K55" s="10">
        <v>6402.8079851621796</v>
      </c>
      <c r="L55" s="10">
        <v>17545.2678787367</v>
      </c>
      <c r="M55" s="10">
        <v>9371.15874910395</v>
      </c>
    </row>
    <row r="56" spans="1:13" x14ac:dyDescent="0.25">
      <c r="A56" s="17" t="s">
        <v>238</v>
      </c>
      <c r="B56" s="36" t="s">
        <v>59</v>
      </c>
      <c r="C56" s="20">
        <f>SUM(C2:C55)</f>
        <v>17134160.158130758</v>
      </c>
      <c r="D56" s="20">
        <f t="shared" ref="D56:L56" si="0">SUM(D2:D55)</f>
        <v>20105323.459236782</v>
      </c>
      <c r="E56" s="20">
        <f t="shared" si="0"/>
        <v>19313289.148916345</v>
      </c>
      <c r="F56" s="20">
        <f t="shared" si="0"/>
        <v>18000318.425785199</v>
      </c>
      <c r="G56" s="20">
        <f t="shared" si="0"/>
        <v>15755277.060551003</v>
      </c>
      <c r="H56" s="20">
        <f t="shared" si="0"/>
        <v>15235346.516330315</v>
      </c>
      <c r="I56" s="20">
        <f t="shared" si="0"/>
        <v>16239753.587194052</v>
      </c>
      <c r="J56" s="20">
        <f t="shared" si="0"/>
        <v>16387608.934521595</v>
      </c>
      <c r="K56" s="20">
        <f t="shared" si="0"/>
        <v>15551984.255427154</v>
      </c>
      <c r="L56" s="20">
        <f t="shared" si="0"/>
        <v>16510093.173428677</v>
      </c>
      <c r="M56" s="20">
        <f t="shared" ref="M56" si="1">SUM(M2:M55)</f>
        <v>13999498.444590041</v>
      </c>
    </row>
    <row r="57" spans="1:13" x14ac:dyDescent="0.25">
      <c r="A57" s="17" t="s">
        <v>239</v>
      </c>
      <c r="B57" s="36" t="s">
        <v>67</v>
      </c>
      <c r="C57" s="20">
        <f>'afval per stroom'!D$113</f>
        <v>7977282.7239926886</v>
      </c>
      <c r="D57" s="20">
        <f>'afval per stroom'!E$113</f>
        <v>7869643.1834691195</v>
      </c>
      <c r="E57" s="20">
        <f>'afval per stroom'!F$113</f>
        <v>10204628.97704546</v>
      </c>
      <c r="F57" s="20">
        <f>'afval per stroom'!G$113</f>
        <v>10262073.170809954</v>
      </c>
      <c r="G57" s="20">
        <f>'afval per stroom'!H$113</f>
        <v>9950317.0098291244</v>
      </c>
      <c r="H57" s="20">
        <f>'afval per stroom'!I$113</f>
        <v>10657947.979100084</v>
      </c>
      <c r="I57" s="20">
        <f>'afval per stroom'!J$113</f>
        <v>9846205.3084084801</v>
      </c>
      <c r="J57" s="20">
        <f>'afval per stroom'!K$113</f>
        <v>11380769.644624405</v>
      </c>
      <c r="K57" s="20">
        <f>'afval per stroom'!L$113</f>
        <v>12056935.457479978</v>
      </c>
      <c r="L57" s="20">
        <f>'afval per stroom'!M$113</f>
        <v>15586012.347079584</v>
      </c>
      <c r="M57" s="20">
        <f>'afval per stroom'!N$113</f>
        <v>13657015.211901937</v>
      </c>
    </row>
    <row r="58" spans="1:13" x14ac:dyDescent="0.25">
      <c r="A58" s="15" t="s">
        <v>240</v>
      </c>
      <c r="B58" s="37" t="s">
        <v>123</v>
      </c>
      <c r="C58" s="39">
        <f>C56+C57</f>
        <v>25111442.882123448</v>
      </c>
      <c r="D58" s="39">
        <f t="shared" ref="D58:L58" si="2">D56+D57</f>
        <v>27974966.642705902</v>
      </c>
      <c r="E58" s="39">
        <f t="shared" si="2"/>
        <v>29517918.125961803</v>
      </c>
      <c r="F58" s="39">
        <f t="shared" si="2"/>
        <v>28262391.596595153</v>
      </c>
      <c r="G58" s="39">
        <f t="shared" si="2"/>
        <v>25705594.070380129</v>
      </c>
      <c r="H58" s="39">
        <f t="shared" si="2"/>
        <v>25893294.495430399</v>
      </c>
      <c r="I58" s="39">
        <f t="shared" si="2"/>
        <v>26085958.895602532</v>
      </c>
      <c r="J58" s="39">
        <f t="shared" si="2"/>
        <v>27768378.579145998</v>
      </c>
      <c r="K58" s="39">
        <f t="shared" si="2"/>
        <v>27608919.712907132</v>
      </c>
      <c r="L58" s="39">
        <f t="shared" si="2"/>
        <v>32096105.52050826</v>
      </c>
      <c r="M58" s="39">
        <f t="shared" ref="M58" si="3">M56+M57</f>
        <v>27656513.65649198</v>
      </c>
    </row>
    <row r="59" spans="1:13" x14ac:dyDescent="0.25">
      <c r="A59" s="33"/>
      <c r="B59" s="33"/>
    </row>
    <row r="60" spans="1:13" x14ac:dyDescent="0.25">
      <c r="A60" s="31" t="s">
        <v>125</v>
      </c>
      <c r="B60" s="38"/>
    </row>
    <row r="61" spans="1:13" x14ac:dyDescent="0.25">
      <c r="A61" s="31" t="s">
        <v>126</v>
      </c>
      <c r="B61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bestFit="1" customWidth="1"/>
    <col min="2" max="2" width="41.42578125" customWidth="1"/>
    <col min="3" max="3" width="20.42578125" customWidth="1"/>
    <col min="4" max="13" width="11.42578125" customWidth="1"/>
    <col min="14" max="14" width="11.42578125" style="21" customWidth="1"/>
    <col min="15" max="15" width="10.140625" bestFit="1" customWidth="1"/>
  </cols>
  <sheetData>
    <row r="1" spans="1:14" x14ac:dyDescent="0.25">
      <c r="A1" s="89" t="s">
        <v>66</v>
      </c>
      <c r="B1" s="89" t="s">
        <v>68</v>
      </c>
      <c r="C1" s="89" t="s">
        <v>69</v>
      </c>
      <c r="D1" s="91" t="s">
        <v>60</v>
      </c>
      <c r="E1" s="91" t="s">
        <v>61</v>
      </c>
      <c r="F1" s="91" t="s">
        <v>62</v>
      </c>
      <c r="G1" s="91" t="s">
        <v>63</v>
      </c>
      <c r="H1" s="91" t="s">
        <v>64</v>
      </c>
      <c r="I1" s="91" t="s">
        <v>65</v>
      </c>
      <c r="J1" s="91" t="s">
        <v>0</v>
      </c>
      <c r="K1" s="91" t="s">
        <v>1</v>
      </c>
      <c r="L1" s="91" t="s">
        <v>2</v>
      </c>
      <c r="M1" s="91" t="s">
        <v>3</v>
      </c>
      <c r="N1" s="91">
        <v>2020</v>
      </c>
    </row>
    <row r="2" spans="1:14" x14ac:dyDescent="0.25">
      <c r="A2" s="3" t="s">
        <v>59</v>
      </c>
      <c r="B2" s="8" t="s">
        <v>70</v>
      </c>
      <c r="C2" s="3" t="s">
        <v>4</v>
      </c>
      <c r="D2" s="1">
        <v>328158.67834067298</v>
      </c>
      <c r="E2" s="1">
        <v>306872.27380522701</v>
      </c>
      <c r="F2" s="1">
        <v>258440.65738670799</v>
      </c>
      <c r="G2" s="1">
        <v>507102.79043419799</v>
      </c>
      <c r="H2" s="1">
        <v>237452.39668836299</v>
      </c>
      <c r="I2" s="1">
        <v>294278.15702229302</v>
      </c>
      <c r="J2" s="1">
        <v>192282.42629367599</v>
      </c>
      <c r="K2" s="1">
        <v>185239.22325527199</v>
      </c>
      <c r="L2" s="1">
        <v>273593.06176400097</v>
      </c>
      <c r="M2" s="1">
        <v>280745.66334236099</v>
      </c>
      <c r="N2" s="1">
        <v>254388.245043262</v>
      </c>
    </row>
    <row r="3" spans="1:14" x14ac:dyDescent="0.25">
      <c r="A3" s="3" t="s">
        <v>59</v>
      </c>
      <c r="B3" s="8" t="s">
        <v>71</v>
      </c>
      <c r="C3" s="3" t="s">
        <v>5</v>
      </c>
      <c r="D3" s="1">
        <v>67195.669449721798</v>
      </c>
      <c r="E3" s="1">
        <v>80198.849483456899</v>
      </c>
      <c r="F3" s="1">
        <v>63230.513902934603</v>
      </c>
      <c r="G3" s="1">
        <v>56898.764298845999</v>
      </c>
      <c r="H3" s="1">
        <v>74129.235595049497</v>
      </c>
      <c r="I3" s="1">
        <v>42076.869905000502</v>
      </c>
      <c r="J3" s="1">
        <v>16920.622031832401</v>
      </c>
      <c r="K3" s="1">
        <v>16631.401991112099</v>
      </c>
      <c r="L3" s="1">
        <v>17816.8169056195</v>
      </c>
      <c r="M3" s="1">
        <v>15756.069518026299</v>
      </c>
      <c r="N3" s="1">
        <v>17985.451589750799</v>
      </c>
    </row>
    <row r="4" spans="1:14" x14ac:dyDescent="0.25">
      <c r="A4" s="3" t="s">
        <v>59</v>
      </c>
      <c r="B4" s="8" t="s">
        <v>72</v>
      </c>
      <c r="C4" s="3" t="s">
        <v>6</v>
      </c>
      <c r="D4" s="1">
        <v>177.74</v>
      </c>
      <c r="E4" s="1">
        <v>340.50909090909101</v>
      </c>
      <c r="F4" s="1">
        <v>73.489999999999995</v>
      </c>
      <c r="G4" s="1">
        <v>51.78</v>
      </c>
      <c r="H4" s="1">
        <v>331.65666666666698</v>
      </c>
      <c r="I4" s="1">
        <v>138.69999999999999</v>
      </c>
      <c r="J4" s="1">
        <v>3</v>
      </c>
      <c r="K4" s="1">
        <v>0</v>
      </c>
      <c r="L4" s="1">
        <v>2.4876923076923099</v>
      </c>
      <c r="M4" s="1">
        <v>1.41410256410256</v>
      </c>
      <c r="N4" s="1">
        <v>154.02133333333299</v>
      </c>
    </row>
    <row r="5" spans="1:14" x14ac:dyDescent="0.25">
      <c r="A5" s="3" t="s">
        <v>59</v>
      </c>
      <c r="B5" s="8" t="s">
        <v>73</v>
      </c>
      <c r="C5" s="3" t="s">
        <v>7</v>
      </c>
      <c r="D5" s="1">
        <v>327610.57884612703</v>
      </c>
      <c r="E5" s="1">
        <v>337238.71774267801</v>
      </c>
      <c r="F5" s="1">
        <v>190042.846053733</v>
      </c>
      <c r="G5" s="1">
        <v>124869.90574097</v>
      </c>
      <c r="H5" s="1">
        <v>354221.29291456798</v>
      </c>
      <c r="I5" s="1">
        <v>73610.697684760598</v>
      </c>
      <c r="J5" s="1">
        <v>122258.553363613</v>
      </c>
      <c r="K5" s="1">
        <v>140798.86016047499</v>
      </c>
      <c r="L5" s="1">
        <v>147392.15593733001</v>
      </c>
      <c r="M5" s="1">
        <v>146349.45800653601</v>
      </c>
      <c r="N5" s="1">
        <v>301257.173559524</v>
      </c>
    </row>
    <row r="6" spans="1:14" x14ac:dyDescent="0.25">
      <c r="A6" s="3" t="s">
        <v>59</v>
      </c>
      <c r="B6" s="8" t="s">
        <v>74</v>
      </c>
      <c r="C6" s="3" t="s">
        <v>8</v>
      </c>
      <c r="D6" s="1">
        <v>21871.1010042384</v>
      </c>
      <c r="E6" s="1">
        <v>16891.5335352447</v>
      </c>
      <c r="F6" s="1">
        <v>30753.215247092099</v>
      </c>
      <c r="G6" s="1">
        <v>14366.594696001401</v>
      </c>
      <c r="H6" s="1">
        <v>94086.962430937405</v>
      </c>
      <c r="I6" s="1">
        <v>79894.931690332407</v>
      </c>
      <c r="J6" s="1">
        <v>25057.894513009702</v>
      </c>
      <c r="K6" s="1">
        <v>30555.268610774499</v>
      </c>
      <c r="L6" s="1">
        <v>36435.438628357399</v>
      </c>
      <c r="M6" s="1">
        <v>48035.912250055699</v>
      </c>
      <c r="N6" s="1">
        <v>57135.840693414502</v>
      </c>
    </row>
    <row r="7" spans="1:14" x14ac:dyDescent="0.25">
      <c r="A7" s="3" t="s">
        <v>59</v>
      </c>
      <c r="B7" s="8" t="s">
        <v>75</v>
      </c>
      <c r="C7" s="3" t="s">
        <v>9</v>
      </c>
      <c r="D7" s="1">
        <v>44240.583542336099</v>
      </c>
      <c r="E7" s="1">
        <v>19905.5465159495</v>
      </c>
      <c r="F7" s="1">
        <v>33336.545731845297</v>
      </c>
      <c r="G7" s="1">
        <v>31549.0802761216</v>
      </c>
      <c r="H7" s="1">
        <v>191043.78379296701</v>
      </c>
      <c r="I7" s="1">
        <v>103732.24870288601</v>
      </c>
      <c r="J7" s="1">
        <v>12247.680374137</v>
      </c>
      <c r="K7" s="1">
        <v>103535.42589324601</v>
      </c>
      <c r="L7" s="1">
        <v>47547.752730602697</v>
      </c>
      <c r="M7" s="1">
        <v>51710.323082073497</v>
      </c>
      <c r="N7" s="1">
        <v>2184.59096476881</v>
      </c>
    </row>
    <row r="8" spans="1:14" x14ac:dyDescent="0.25">
      <c r="A8" s="3" t="s">
        <v>59</v>
      </c>
      <c r="B8" s="8" t="s">
        <v>76</v>
      </c>
      <c r="C8" s="3" t="s">
        <v>10</v>
      </c>
      <c r="D8" s="1">
        <v>15783.263122357501</v>
      </c>
      <c r="E8" s="1">
        <v>15813.9581032105</v>
      </c>
      <c r="F8" s="1">
        <v>12277.8672533312</v>
      </c>
      <c r="G8" s="1">
        <v>8403.86790090674</v>
      </c>
      <c r="H8" s="1">
        <v>8579.0285332137992</v>
      </c>
      <c r="I8" s="1">
        <v>11265.1876984394</v>
      </c>
      <c r="J8" s="1">
        <v>7803.6606481782101</v>
      </c>
      <c r="K8" s="1">
        <v>12687.744354886099</v>
      </c>
      <c r="L8" s="1">
        <v>10027.032189293899</v>
      </c>
      <c r="M8" s="1">
        <v>8640.9414124072991</v>
      </c>
      <c r="N8" s="1">
        <v>25719.127685012601</v>
      </c>
    </row>
    <row r="9" spans="1:14" x14ac:dyDescent="0.25">
      <c r="A9" s="3" t="s">
        <v>59</v>
      </c>
      <c r="B9" s="8" t="s">
        <v>77</v>
      </c>
      <c r="C9" s="3" t="s">
        <v>11</v>
      </c>
      <c r="D9" s="1">
        <v>502.13188795367603</v>
      </c>
      <c r="E9" s="1">
        <v>127.929678029287</v>
      </c>
      <c r="F9" s="1">
        <v>77.686057822709898</v>
      </c>
      <c r="G9" s="1">
        <v>183.37492937638299</v>
      </c>
      <c r="H9" s="1">
        <v>106.759829409574</v>
      </c>
      <c r="I9" s="1">
        <v>202.69268646559399</v>
      </c>
      <c r="J9" s="1">
        <v>146.96882221944699</v>
      </c>
      <c r="K9" s="1">
        <v>2951.74590578882</v>
      </c>
      <c r="L9" s="1">
        <v>976.21407612117105</v>
      </c>
      <c r="M9" s="1">
        <v>498.59209458713798</v>
      </c>
      <c r="N9" s="1">
        <v>297.90931802879999</v>
      </c>
    </row>
    <row r="10" spans="1:14" x14ac:dyDescent="0.25">
      <c r="A10" s="3" t="s">
        <v>59</v>
      </c>
      <c r="B10" s="8" t="s">
        <v>78</v>
      </c>
      <c r="C10" s="3" t="s">
        <v>12</v>
      </c>
      <c r="D10" s="1">
        <v>3779004.16110607</v>
      </c>
      <c r="E10" s="1">
        <v>6163793.7304260796</v>
      </c>
      <c r="F10" s="1">
        <v>5816549.0434704004</v>
      </c>
      <c r="G10" s="1">
        <v>3850984.0992543502</v>
      </c>
      <c r="H10" s="1">
        <v>3765467.19979838</v>
      </c>
      <c r="I10" s="1">
        <v>4364029.8189159697</v>
      </c>
      <c r="J10" s="1">
        <v>4264502.6237079902</v>
      </c>
      <c r="K10" s="1">
        <v>3556534.4917387199</v>
      </c>
      <c r="L10" s="1">
        <v>3280473.3796932301</v>
      </c>
      <c r="M10" s="1">
        <v>3742082.9282261599</v>
      </c>
      <c r="N10" s="1">
        <v>3186404.45614562</v>
      </c>
    </row>
    <row r="11" spans="1:14" x14ac:dyDescent="0.25">
      <c r="A11" s="3" t="s">
        <v>59</v>
      </c>
      <c r="B11" s="8" t="s">
        <v>79</v>
      </c>
      <c r="C11" s="3" t="s">
        <v>13</v>
      </c>
      <c r="D11" s="1">
        <v>1620.9363486161701</v>
      </c>
      <c r="E11" s="1">
        <v>1521.7010423853201</v>
      </c>
      <c r="F11" s="1">
        <v>903.28293050846401</v>
      </c>
      <c r="G11" s="1">
        <v>3777.4122929763698</v>
      </c>
      <c r="H11" s="1">
        <v>2282.2310009713101</v>
      </c>
      <c r="I11" s="1">
        <v>986.04477147985006</v>
      </c>
      <c r="J11" s="1">
        <v>2477.7097164667598</v>
      </c>
      <c r="K11" s="1">
        <v>2318.2949767936302</v>
      </c>
      <c r="L11" s="1">
        <v>3924.3664126172998</v>
      </c>
      <c r="M11" s="1">
        <v>1623.36501797142</v>
      </c>
      <c r="N11" s="1">
        <v>788.82792403117298</v>
      </c>
    </row>
    <row r="12" spans="1:14" x14ac:dyDescent="0.25">
      <c r="A12" s="3" t="s">
        <v>59</v>
      </c>
      <c r="B12" s="8" t="s">
        <v>80</v>
      </c>
      <c r="C12" s="3" t="s">
        <v>14</v>
      </c>
      <c r="D12" s="1">
        <v>1630.00801237169</v>
      </c>
      <c r="E12" s="1">
        <v>1927.2761784117399</v>
      </c>
      <c r="F12" s="1">
        <v>2172.6839288255601</v>
      </c>
      <c r="G12" s="1">
        <v>526.53198318223497</v>
      </c>
      <c r="H12" s="1">
        <v>561.82414671204106</v>
      </c>
      <c r="I12" s="1">
        <v>557.87017711767601</v>
      </c>
      <c r="J12" s="1">
        <v>868.67691242913395</v>
      </c>
      <c r="K12" s="1">
        <v>99.411132018403706</v>
      </c>
      <c r="L12" s="1">
        <v>404.97966655493298</v>
      </c>
      <c r="M12" s="1">
        <v>153.719686450317</v>
      </c>
      <c r="N12" s="1">
        <v>676.593183932952</v>
      </c>
    </row>
    <row r="13" spans="1:14" x14ac:dyDescent="0.25">
      <c r="A13" s="3" t="s">
        <v>59</v>
      </c>
      <c r="B13" s="8" t="s">
        <v>81</v>
      </c>
      <c r="C13" s="3" t="s">
        <v>15</v>
      </c>
      <c r="D13" s="1">
        <v>121054.34096428999</v>
      </c>
      <c r="E13" s="1">
        <v>100176.10256045801</v>
      </c>
      <c r="F13" s="1">
        <v>159302.584821094</v>
      </c>
      <c r="G13" s="1">
        <v>148157.811108964</v>
      </c>
      <c r="H13" s="1">
        <v>113022.554381743</v>
      </c>
      <c r="I13" s="1">
        <v>86503.707910818499</v>
      </c>
      <c r="J13" s="1">
        <v>160673.575160662</v>
      </c>
      <c r="K13" s="1">
        <v>136123.04910871899</v>
      </c>
      <c r="L13" s="1">
        <v>153187.09916243999</v>
      </c>
      <c r="M13" s="1">
        <v>228744.454472021</v>
      </c>
      <c r="N13" s="1">
        <v>191931.59520515901</v>
      </c>
    </row>
    <row r="14" spans="1:14" x14ac:dyDescent="0.25">
      <c r="A14" s="3" t="s">
        <v>59</v>
      </c>
      <c r="B14" s="8" t="s">
        <v>82</v>
      </c>
      <c r="C14" s="3" t="s">
        <v>16</v>
      </c>
      <c r="D14" s="1">
        <v>13641.130738701901</v>
      </c>
      <c r="E14" s="1">
        <v>16102.954741973401</v>
      </c>
      <c r="F14" s="1">
        <v>23960.566166023302</v>
      </c>
      <c r="G14" s="1">
        <v>27747.9487462943</v>
      </c>
      <c r="H14" s="1">
        <v>24830.838348075398</v>
      </c>
      <c r="I14" s="1">
        <v>41735.751853768299</v>
      </c>
      <c r="J14" s="1">
        <v>30819.2662068887</v>
      </c>
      <c r="K14" s="1">
        <v>24891.051705217102</v>
      </c>
      <c r="L14" s="1">
        <v>11171.0926996568</v>
      </c>
      <c r="M14" s="1">
        <v>25028.2450452622</v>
      </c>
      <c r="N14" s="1">
        <v>69766.298551686501</v>
      </c>
    </row>
    <row r="15" spans="1:14" x14ac:dyDescent="0.25">
      <c r="A15" s="3" t="s">
        <v>59</v>
      </c>
      <c r="B15" s="8" t="s">
        <v>83</v>
      </c>
      <c r="C15" s="3" t="s">
        <v>17</v>
      </c>
      <c r="D15" s="1">
        <v>6.4982920061305096</v>
      </c>
      <c r="E15" s="1">
        <v>5.9349610389610401</v>
      </c>
      <c r="F15" s="1">
        <v>4.8226425120772998</v>
      </c>
      <c r="G15" s="1">
        <v>0.12868961038960999</v>
      </c>
      <c r="H15" s="1">
        <v>7.5310138248847904</v>
      </c>
      <c r="I15" s="1">
        <v>9.6974358974359003</v>
      </c>
      <c r="J15" s="1">
        <v>54.776297240394001</v>
      </c>
      <c r="K15" s="1">
        <v>8.0476636363636391</v>
      </c>
      <c r="L15" s="1">
        <v>9.8648858350951407</v>
      </c>
      <c r="M15" s="1">
        <v>21.046854034180601</v>
      </c>
      <c r="N15" s="1">
        <v>5.0523679653679698</v>
      </c>
    </row>
    <row r="16" spans="1:14" x14ac:dyDescent="0.25">
      <c r="A16" s="3" t="s">
        <v>59</v>
      </c>
      <c r="B16" s="8" t="s">
        <v>84</v>
      </c>
      <c r="C16" s="3" t="s">
        <v>18</v>
      </c>
      <c r="D16" s="1">
        <v>2498.8152714402399</v>
      </c>
      <c r="E16" s="1">
        <v>3019.89557336704</v>
      </c>
      <c r="F16" s="1">
        <v>2490.9041107959702</v>
      </c>
      <c r="G16" s="1">
        <v>1752.50872528884</v>
      </c>
      <c r="H16" s="1">
        <v>1040.6047251239099</v>
      </c>
      <c r="I16" s="1">
        <v>829.24424849610898</v>
      </c>
      <c r="J16" s="1">
        <v>1060.60454765636</v>
      </c>
      <c r="K16" s="1">
        <v>700.43624389326203</v>
      </c>
      <c r="L16" s="1">
        <v>1041.20656959336</v>
      </c>
      <c r="M16" s="1">
        <v>2786.5558461249202</v>
      </c>
      <c r="N16" s="1">
        <v>949.36477777777804</v>
      </c>
    </row>
    <row r="17" spans="1:15" x14ac:dyDescent="0.25">
      <c r="A17" s="3" t="s">
        <v>59</v>
      </c>
      <c r="B17" s="8" t="s">
        <v>85</v>
      </c>
      <c r="C17" s="3" t="s">
        <v>19</v>
      </c>
      <c r="D17" s="1">
        <v>35488.665527650897</v>
      </c>
      <c r="E17" s="1">
        <v>44923.769286435498</v>
      </c>
      <c r="F17" s="1">
        <v>35677.209392956</v>
      </c>
      <c r="G17" s="1">
        <v>42244.618145711604</v>
      </c>
      <c r="H17" s="1">
        <v>36264.197008816998</v>
      </c>
      <c r="I17" s="1">
        <v>31641.167036310399</v>
      </c>
      <c r="J17" s="1">
        <v>27387.512758339599</v>
      </c>
      <c r="K17" s="1">
        <v>31828.6115104364</v>
      </c>
      <c r="L17" s="1">
        <v>44944.895999506203</v>
      </c>
      <c r="M17" s="1">
        <v>46357.986702727198</v>
      </c>
      <c r="N17" s="1">
        <v>32592.2879926856</v>
      </c>
    </row>
    <row r="18" spans="1:15" x14ac:dyDescent="0.25">
      <c r="A18" s="3" t="s">
        <v>59</v>
      </c>
      <c r="B18" s="8" t="s">
        <v>86</v>
      </c>
      <c r="C18" s="3" t="s">
        <v>20</v>
      </c>
      <c r="D18" s="1">
        <v>7499.7526215110602</v>
      </c>
      <c r="E18" s="1">
        <v>8578.2267825527106</v>
      </c>
      <c r="F18" s="1">
        <v>5863.7522630788499</v>
      </c>
      <c r="G18" s="1">
        <v>6355.5178347146602</v>
      </c>
      <c r="H18" s="1">
        <v>6278.1717690364703</v>
      </c>
      <c r="I18" s="1">
        <v>3771.8692485136298</v>
      </c>
      <c r="J18" s="1">
        <v>4441.87574776159</v>
      </c>
      <c r="K18" s="1">
        <v>2748.3358566113702</v>
      </c>
      <c r="L18" s="1">
        <v>1642.81325491082</v>
      </c>
      <c r="M18" s="1">
        <v>2474.2128580867702</v>
      </c>
      <c r="N18" s="1">
        <v>7335.3968615888598</v>
      </c>
    </row>
    <row r="19" spans="1:15" x14ac:dyDescent="0.25">
      <c r="A19" s="3" t="s">
        <v>59</v>
      </c>
      <c r="B19" s="8" t="s">
        <v>87</v>
      </c>
      <c r="C19" s="3" t="s">
        <v>21</v>
      </c>
      <c r="D19" s="1">
        <v>1330178.6619382701</v>
      </c>
      <c r="E19" s="1">
        <v>1405449.39357727</v>
      </c>
      <c r="F19" s="1">
        <v>1225800.43029794</v>
      </c>
      <c r="G19" s="1">
        <v>967228.76567400806</v>
      </c>
      <c r="H19" s="1">
        <v>901870.41414484906</v>
      </c>
      <c r="I19" s="1">
        <v>1024065.30240261</v>
      </c>
      <c r="J19" s="1">
        <v>1064960.4630424201</v>
      </c>
      <c r="K19" s="1">
        <v>947389.701867164</v>
      </c>
      <c r="L19" s="1">
        <v>1072718.2240511701</v>
      </c>
      <c r="M19" s="1">
        <v>1141916.67258099</v>
      </c>
      <c r="N19" s="1">
        <v>994180.54244978202</v>
      </c>
      <c r="O19" s="72"/>
    </row>
    <row r="20" spans="1:15" x14ac:dyDescent="0.25">
      <c r="A20" s="3" t="s">
        <v>59</v>
      </c>
      <c r="B20" s="8" t="s">
        <v>88</v>
      </c>
      <c r="C20" s="3" t="s">
        <v>22</v>
      </c>
      <c r="D20" s="1">
        <v>1491.0975902903101</v>
      </c>
      <c r="E20" s="1">
        <v>2371.0414398272601</v>
      </c>
      <c r="F20" s="1">
        <v>504.76997943681698</v>
      </c>
      <c r="G20" s="1">
        <v>263.47849572060898</v>
      </c>
      <c r="H20" s="1">
        <v>681.27827469742294</v>
      </c>
      <c r="I20" s="1">
        <v>590.54003684669601</v>
      </c>
      <c r="J20" s="1">
        <v>2104.2461657797198</v>
      </c>
      <c r="K20" s="1">
        <v>560.18992015878598</v>
      </c>
      <c r="L20" s="1">
        <v>968.54766811974196</v>
      </c>
      <c r="M20" s="1">
        <v>1528.5693863817</v>
      </c>
      <c r="N20" s="1">
        <v>847.490999345001</v>
      </c>
    </row>
    <row r="21" spans="1:15" x14ac:dyDescent="0.25">
      <c r="A21" s="3" t="s">
        <v>59</v>
      </c>
      <c r="B21" s="8" t="s">
        <v>89</v>
      </c>
      <c r="C21" s="3" t="s">
        <v>23</v>
      </c>
      <c r="D21" s="1">
        <v>471281.824878296</v>
      </c>
      <c r="E21" s="1">
        <v>429569.84556272899</v>
      </c>
      <c r="F21" s="1">
        <v>255735.62696842401</v>
      </c>
      <c r="G21" s="1">
        <v>230591.658530291</v>
      </c>
      <c r="H21" s="1">
        <v>108280.51161688501</v>
      </c>
      <c r="I21" s="1">
        <v>35415.4568859504</v>
      </c>
      <c r="J21" s="1">
        <v>19732.101553279401</v>
      </c>
      <c r="K21" s="1">
        <v>44166.300711167802</v>
      </c>
      <c r="L21" s="1">
        <v>51320.103508209002</v>
      </c>
      <c r="M21" s="1">
        <v>54811.081412353902</v>
      </c>
      <c r="N21" s="1">
        <v>70517.342212206902</v>
      </c>
    </row>
    <row r="22" spans="1:15" x14ac:dyDescent="0.25">
      <c r="A22" s="3" t="s">
        <v>59</v>
      </c>
      <c r="B22" s="8" t="s">
        <v>90</v>
      </c>
      <c r="C22" s="3" t="s">
        <v>24</v>
      </c>
      <c r="D22" s="1">
        <v>105519.08762129099</v>
      </c>
      <c r="E22" s="1">
        <v>131069.14055560601</v>
      </c>
      <c r="F22" s="1">
        <v>127851.18385612901</v>
      </c>
      <c r="G22" s="1">
        <v>124483.448647428</v>
      </c>
      <c r="H22" s="1">
        <v>126852.516021558</v>
      </c>
      <c r="I22" s="1">
        <v>160200.2473933</v>
      </c>
      <c r="J22" s="1">
        <v>118651.39140053499</v>
      </c>
      <c r="K22" s="1">
        <v>97794.536810212696</v>
      </c>
      <c r="L22" s="1">
        <v>96107.784072099195</v>
      </c>
      <c r="M22" s="1">
        <v>115745.032140604</v>
      </c>
      <c r="N22" s="1">
        <v>77179.963110890094</v>
      </c>
    </row>
    <row r="23" spans="1:15" x14ac:dyDescent="0.25">
      <c r="A23" s="3" t="s">
        <v>59</v>
      </c>
      <c r="B23" s="8" t="s">
        <v>25</v>
      </c>
      <c r="C23" s="3" t="s">
        <v>25</v>
      </c>
      <c r="D23" s="1">
        <v>2153076.8928936799</v>
      </c>
      <c r="E23" s="1">
        <v>1871580.04701706</v>
      </c>
      <c r="F23" s="1">
        <v>2719343.4043052802</v>
      </c>
      <c r="G23" s="1">
        <v>3101618.3085222198</v>
      </c>
      <c r="H23" s="1">
        <v>1584807.8777147899</v>
      </c>
      <c r="I23" s="1">
        <v>1726385.8843020699</v>
      </c>
      <c r="J23" s="1">
        <v>2035140.7577261101</v>
      </c>
      <c r="K23" s="1">
        <v>2656736.0228746198</v>
      </c>
      <c r="L23" s="1">
        <v>1713499.07484884</v>
      </c>
      <c r="M23" s="1">
        <v>1980512.72838321</v>
      </c>
      <c r="N23" s="1">
        <v>1563848.00772961</v>
      </c>
    </row>
    <row r="24" spans="1:15" x14ac:dyDescent="0.25">
      <c r="A24" s="3" t="s">
        <v>59</v>
      </c>
      <c r="B24" s="8" t="s">
        <v>91</v>
      </c>
      <c r="C24" s="3" t="s">
        <v>26</v>
      </c>
      <c r="D24" s="1">
        <v>807954.00298810902</v>
      </c>
      <c r="E24" s="1">
        <v>945977.65560718498</v>
      </c>
      <c r="F24" s="1">
        <v>879906.26261638303</v>
      </c>
      <c r="G24" s="1">
        <v>815426.306683601</v>
      </c>
      <c r="H24" s="1">
        <v>748866.16641059401</v>
      </c>
      <c r="I24" s="1">
        <v>655175.03121799498</v>
      </c>
      <c r="J24" s="1">
        <v>383612.00282748003</v>
      </c>
      <c r="K24" s="1">
        <v>438440.31669963599</v>
      </c>
      <c r="L24" s="1">
        <v>547172.94211021904</v>
      </c>
      <c r="M24" s="1">
        <v>515539.57461791101</v>
      </c>
      <c r="N24" s="1">
        <v>369131.76284585299</v>
      </c>
    </row>
    <row r="25" spans="1:15" x14ac:dyDescent="0.25">
      <c r="A25" s="3" t="s">
        <v>59</v>
      </c>
      <c r="B25" s="8" t="s">
        <v>92</v>
      </c>
      <c r="C25" s="3" t="s">
        <v>27</v>
      </c>
      <c r="D25" s="1">
        <v>5406.4023909541202</v>
      </c>
      <c r="E25" s="1">
        <v>5507.8597069156203</v>
      </c>
      <c r="F25" s="1">
        <v>4609.9047863750102</v>
      </c>
      <c r="G25" s="1">
        <v>4216.3133064414696</v>
      </c>
      <c r="H25" s="1">
        <v>4024.3239231798102</v>
      </c>
      <c r="I25" s="1">
        <v>3855.5291745510299</v>
      </c>
      <c r="J25" s="1">
        <v>8791.1180096327807</v>
      </c>
      <c r="K25" s="1">
        <v>10140.999291702999</v>
      </c>
      <c r="L25" s="1">
        <v>18425.011133321001</v>
      </c>
      <c r="M25" s="1">
        <v>21405.317518144599</v>
      </c>
      <c r="N25" s="1">
        <v>11934.3931586259</v>
      </c>
    </row>
    <row r="26" spans="1:15" x14ac:dyDescent="0.25">
      <c r="A26" s="3" t="s">
        <v>59</v>
      </c>
      <c r="B26" s="8" t="s">
        <v>93</v>
      </c>
      <c r="C26" s="3" t="s">
        <v>28</v>
      </c>
      <c r="D26" s="1">
        <v>10915.2488649761</v>
      </c>
      <c r="E26" s="1">
        <v>9355.0266435229896</v>
      </c>
      <c r="F26" s="1">
        <v>12056.5778490046</v>
      </c>
      <c r="G26" s="1">
        <v>13076.3873718781</v>
      </c>
      <c r="H26" s="1">
        <v>8907.4722397353307</v>
      </c>
      <c r="I26" s="1">
        <v>10926.686869049799</v>
      </c>
      <c r="J26" s="1">
        <v>11938.1589862725</v>
      </c>
      <c r="K26" s="1">
        <v>13461.7505085181</v>
      </c>
      <c r="L26" s="1">
        <v>13009.8433352994</v>
      </c>
      <c r="M26" s="1">
        <v>12458.3102294403</v>
      </c>
      <c r="N26" s="1">
        <v>15126.8401206248</v>
      </c>
    </row>
    <row r="27" spans="1:15" x14ac:dyDescent="0.25">
      <c r="A27" s="3" t="s">
        <v>59</v>
      </c>
      <c r="B27" s="8" t="s">
        <v>94</v>
      </c>
      <c r="C27" s="3" t="s">
        <v>29</v>
      </c>
      <c r="D27" s="1">
        <v>339518.62913238799</v>
      </c>
      <c r="E27" s="1">
        <v>327081.92123410699</v>
      </c>
      <c r="F27" s="1">
        <v>397274.15838866902</v>
      </c>
      <c r="G27" s="1">
        <v>243207.931671272</v>
      </c>
      <c r="H27" s="1">
        <v>261783.17609924701</v>
      </c>
      <c r="I27" s="1">
        <v>229192.83135430099</v>
      </c>
      <c r="J27" s="1">
        <v>192956.29247732801</v>
      </c>
      <c r="K27" s="1">
        <v>266095.89620944398</v>
      </c>
      <c r="L27" s="1">
        <v>261173.65650266499</v>
      </c>
      <c r="M27" s="1">
        <v>301412.67146925803</v>
      </c>
      <c r="N27" s="1">
        <v>268435.23458209401</v>
      </c>
    </row>
    <row r="28" spans="1:15" x14ac:dyDescent="0.25">
      <c r="A28" s="3" t="s">
        <v>59</v>
      </c>
      <c r="B28" s="8" t="s">
        <v>95</v>
      </c>
      <c r="C28" s="3" t="s">
        <v>30</v>
      </c>
      <c r="D28" s="1">
        <v>716.53437065715298</v>
      </c>
      <c r="E28" s="1">
        <v>699.94315452042997</v>
      </c>
      <c r="F28" s="1">
        <v>923.10800529807398</v>
      </c>
      <c r="G28" s="1">
        <v>1157.6268702647001</v>
      </c>
      <c r="H28" s="1">
        <v>968.37160091484998</v>
      </c>
      <c r="I28" s="1">
        <v>815.75051739933497</v>
      </c>
      <c r="J28" s="1">
        <v>709.10888574821001</v>
      </c>
      <c r="K28" s="1">
        <v>662.82077617100595</v>
      </c>
      <c r="L28" s="1">
        <v>948.65413510864903</v>
      </c>
      <c r="M28" s="1">
        <v>1285.85924124193</v>
      </c>
      <c r="N28" s="1">
        <v>1013.56252462773</v>
      </c>
    </row>
    <row r="29" spans="1:15" x14ac:dyDescent="0.25">
      <c r="A29" s="3" t="s">
        <v>59</v>
      </c>
      <c r="B29" s="8" t="s">
        <v>96</v>
      </c>
      <c r="C29" s="3" t="s">
        <v>31</v>
      </c>
      <c r="D29" s="1">
        <v>2106.99282331314</v>
      </c>
      <c r="E29" s="1">
        <v>1553.7320094076499</v>
      </c>
      <c r="F29" s="1">
        <v>818.31367710491202</v>
      </c>
      <c r="G29" s="1">
        <v>794.75342659778505</v>
      </c>
      <c r="H29" s="1">
        <v>1115.1228035602801</v>
      </c>
      <c r="I29" s="1">
        <v>800.51571292906203</v>
      </c>
      <c r="J29" s="1">
        <v>874.01202101556203</v>
      </c>
      <c r="K29" s="1">
        <v>718.88665765125097</v>
      </c>
      <c r="L29" s="1">
        <v>558.23848567877496</v>
      </c>
      <c r="M29" s="1">
        <v>540.28296054874397</v>
      </c>
      <c r="N29" s="1">
        <v>305.73571554663499</v>
      </c>
    </row>
    <row r="30" spans="1:15" x14ac:dyDescent="0.25">
      <c r="A30" s="3" t="s">
        <v>59</v>
      </c>
      <c r="B30" s="8" t="s">
        <v>97</v>
      </c>
      <c r="C30" s="3" t="s">
        <v>32</v>
      </c>
      <c r="D30" s="1">
        <v>1383.72201536643</v>
      </c>
      <c r="E30" s="1">
        <v>14.5424242424242</v>
      </c>
      <c r="F30" s="1">
        <v>92.600606060606097</v>
      </c>
      <c r="G30" s="1">
        <v>23.5741935483871</v>
      </c>
      <c r="H30" s="1">
        <v>37.828000000000003</v>
      </c>
      <c r="I30" s="1">
        <v>5.4539130434782601</v>
      </c>
      <c r="J30" s="1">
        <v>4.8518518518518503</v>
      </c>
      <c r="K30" s="1">
        <v>0</v>
      </c>
      <c r="L30" s="1">
        <v>0</v>
      </c>
      <c r="M30" s="1">
        <v>95.544744744744705</v>
      </c>
      <c r="N30" s="1">
        <v>0</v>
      </c>
    </row>
    <row r="31" spans="1:15" x14ac:dyDescent="0.25">
      <c r="A31" s="3" t="s">
        <v>59</v>
      </c>
      <c r="B31" s="8" t="s">
        <v>98</v>
      </c>
      <c r="C31" s="3" t="s">
        <v>33</v>
      </c>
      <c r="D31" s="1">
        <v>4399.1388767010103</v>
      </c>
      <c r="E31" s="1">
        <v>6459.5594240706796</v>
      </c>
      <c r="F31" s="1">
        <v>12869.0219901321</v>
      </c>
      <c r="G31" s="1">
        <v>5484.9496357335001</v>
      </c>
      <c r="H31" s="1">
        <v>5657.8897530435397</v>
      </c>
      <c r="I31" s="1">
        <v>5542.6295789369096</v>
      </c>
      <c r="J31" s="1">
        <v>5031.1899109161204</v>
      </c>
      <c r="K31" s="1">
        <v>6865.2356284811103</v>
      </c>
      <c r="L31" s="1">
        <v>5059.5458064255699</v>
      </c>
      <c r="M31" s="1">
        <v>8106.26318805748</v>
      </c>
      <c r="N31" s="1">
        <v>3802.5912132589801</v>
      </c>
    </row>
    <row r="32" spans="1:15" x14ac:dyDescent="0.25">
      <c r="A32" s="3" t="s">
        <v>59</v>
      </c>
      <c r="B32" s="8" t="s">
        <v>99</v>
      </c>
      <c r="C32" s="3" t="s">
        <v>34</v>
      </c>
      <c r="D32" s="1">
        <v>41435.883006522199</v>
      </c>
      <c r="E32" s="1">
        <v>49537.045896054799</v>
      </c>
      <c r="F32" s="1">
        <v>57832.437461204798</v>
      </c>
      <c r="G32" s="1">
        <v>62466.3190310223</v>
      </c>
      <c r="H32" s="1">
        <v>51459.149127896999</v>
      </c>
      <c r="I32" s="1">
        <v>48950.555175008099</v>
      </c>
      <c r="J32" s="1">
        <v>49496.752012096797</v>
      </c>
      <c r="K32" s="1">
        <v>49612.053696156298</v>
      </c>
      <c r="L32" s="1">
        <v>56877.279445080501</v>
      </c>
      <c r="M32" s="1">
        <v>52443.456809163203</v>
      </c>
      <c r="N32" s="1">
        <v>39871.470988954199</v>
      </c>
    </row>
    <row r="33" spans="1:14" x14ac:dyDescent="0.25">
      <c r="A33" s="3" t="s">
        <v>59</v>
      </c>
      <c r="B33" s="8" t="s">
        <v>100</v>
      </c>
      <c r="C33" s="3" t="s">
        <v>35</v>
      </c>
      <c r="D33" s="1">
        <v>828783.17810584803</v>
      </c>
      <c r="E33" s="1">
        <v>842181.400537026</v>
      </c>
      <c r="F33" s="1">
        <v>803374.95619207399</v>
      </c>
      <c r="G33" s="1">
        <v>958169.24500661495</v>
      </c>
      <c r="H33" s="1">
        <v>897372.11777730903</v>
      </c>
      <c r="I33" s="1">
        <v>673713.99601080897</v>
      </c>
      <c r="J33" s="1">
        <v>604917.91100161802</v>
      </c>
      <c r="K33" s="1">
        <v>735376.24368276005</v>
      </c>
      <c r="L33" s="1">
        <v>533847.59674713796</v>
      </c>
      <c r="M33" s="1">
        <v>624297.68032209098</v>
      </c>
      <c r="N33" s="1">
        <v>451320.68439971498</v>
      </c>
    </row>
    <row r="34" spans="1:14" x14ac:dyDescent="0.25">
      <c r="A34" s="3" t="s">
        <v>59</v>
      </c>
      <c r="B34" s="8" t="s">
        <v>101</v>
      </c>
      <c r="C34" s="3" t="s">
        <v>36</v>
      </c>
      <c r="D34" s="1">
        <v>194715.53845212501</v>
      </c>
      <c r="E34" s="1">
        <v>369489.037261969</v>
      </c>
      <c r="F34" s="1">
        <v>231036.88751855699</v>
      </c>
      <c r="G34" s="1">
        <v>317626.12710965698</v>
      </c>
      <c r="H34" s="1">
        <v>168237.970799548</v>
      </c>
      <c r="I34" s="1">
        <v>97784.866557408895</v>
      </c>
      <c r="J34" s="1">
        <v>141921.77535804399</v>
      </c>
      <c r="K34" s="1">
        <v>165577.732623761</v>
      </c>
      <c r="L34" s="1">
        <v>156123.44445043101</v>
      </c>
      <c r="M34" s="1">
        <v>168862.79771026899</v>
      </c>
      <c r="N34" s="1">
        <v>152222.80628870201</v>
      </c>
    </row>
    <row r="35" spans="1:14" x14ac:dyDescent="0.25">
      <c r="A35" s="3" t="s">
        <v>59</v>
      </c>
      <c r="B35" s="8" t="s">
        <v>102</v>
      </c>
      <c r="C35" s="3" t="s">
        <v>37</v>
      </c>
      <c r="D35" s="1">
        <v>201634.815434524</v>
      </c>
      <c r="E35" s="1">
        <v>218694.07355328201</v>
      </c>
      <c r="F35" s="1">
        <v>150200.09258418399</v>
      </c>
      <c r="G35" s="1">
        <v>212502.561408379</v>
      </c>
      <c r="H35" s="1">
        <v>111182.649384448</v>
      </c>
      <c r="I35" s="1">
        <v>98774.293903312006</v>
      </c>
      <c r="J35" s="1">
        <v>102955.273551391</v>
      </c>
      <c r="K35" s="1">
        <v>132249.812209881</v>
      </c>
      <c r="L35" s="1">
        <v>417748.30546328699</v>
      </c>
      <c r="M35" s="1">
        <v>187468.51635589401</v>
      </c>
      <c r="N35" s="1">
        <v>96466.495511190602</v>
      </c>
    </row>
    <row r="36" spans="1:14" x14ac:dyDescent="0.25">
      <c r="A36" s="3" t="s">
        <v>59</v>
      </c>
      <c r="B36" s="8" t="s">
        <v>103</v>
      </c>
      <c r="C36" s="3" t="s">
        <v>38</v>
      </c>
      <c r="D36" s="1">
        <v>118676.71572346101</v>
      </c>
      <c r="E36" s="1">
        <v>157674.923730348</v>
      </c>
      <c r="F36" s="1">
        <v>95651.786216079403</v>
      </c>
      <c r="G36" s="1">
        <v>94989.095629778894</v>
      </c>
      <c r="H36" s="1">
        <v>77417.797679953102</v>
      </c>
      <c r="I36" s="1">
        <v>103871.347942906</v>
      </c>
      <c r="J36" s="1">
        <v>92113.936559996204</v>
      </c>
      <c r="K36" s="1">
        <v>74057.220483872501</v>
      </c>
      <c r="L36" s="1">
        <v>116877.30761205</v>
      </c>
      <c r="M36" s="1">
        <v>107305.755733634</v>
      </c>
      <c r="N36" s="1">
        <v>81177.144400788602</v>
      </c>
    </row>
    <row r="37" spans="1:14" x14ac:dyDescent="0.25">
      <c r="A37" s="3" t="s">
        <v>59</v>
      </c>
      <c r="B37" s="8" t="s">
        <v>104</v>
      </c>
      <c r="C37" s="3" t="s">
        <v>39</v>
      </c>
      <c r="D37" s="1">
        <v>91144.427492654198</v>
      </c>
      <c r="E37" s="1">
        <v>94241.555401962207</v>
      </c>
      <c r="F37" s="1">
        <v>99250.438771150002</v>
      </c>
      <c r="G37" s="1">
        <v>72136.166898958603</v>
      </c>
      <c r="H37" s="1">
        <v>79280.636959656797</v>
      </c>
      <c r="I37" s="1">
        <v>59733.519847121301</v>
      </c>
      <c r="J37" s="1">
        <v>87138.739869401194</v>
      </c>
      <c r="K37" s="1">
        <v>94235.696270795699</v>
      </c>
      <c r="L37" s="1">
        <v>96690.655059423007</v>
      </c>
      <c r="M37" s="1">
        <v>91861.950570947403</v>
      </c>
      <c r="N37" s="1">
        <v>71447.327400435606</v>
      </c>
    </row>
    <row r="38" spans="1:14" x14ac:dyDescent="0.25">
      <c r="A38" s="3" t="s">
        <v>59</v>
      </c>
      <c r="B38" s="8" t="s">
        <v>105</v>
      </c>
      <c r="C38" s="3" t="s">
        <v>40</v>
      </c>
      <c r="D38" s="1">
        <v>668426.67663576698</v>
      </c>
      <c r="E38" s="1">
        <v>740688.55662353698</v>
      </c>
      <c r="F38" s="1">
        <v>595804.41873414395</v>
      </c>
      <c r="G38" s="1">
        <v>729908.62140572804</v>
      </c>
      <c r="H38" s="1">
        <v>871622.06209741603</v>
      </c>
      <c r="I38" s="1">
        <v>784806.44179683097</v>
      </c>
      <c r="J38" s="1">
        <v>652384.94052593596</v>
      </c>
      <c r="K38" s="1">
        <v>357306.608567897</v>
      </c>
      <c r="L38" s="1">
        <v>257641.67560455701</v>
      </c>
      <c r="M38" s="1">
        <v>323856.34355057002</v>
      </c>
      <c r="N38" s="1">
        <v>225649.24206226799</v>
      </c>
    </row>
    <row r="39" spans="1:14" x14ac:dyDescent="0.25">
      <c r="A39" s="3" t="s">
        <v>59</v>
      </c>
      <c r="B39" s="8" t="s">
        <v>106</v>
      </c>
      <c r="C39" s="3" t="s">
        <v>41</v>
      </c>
      <c r="D39" s="1">
        <v>254.39877009602799</v>
      </c>
      <c r="E39" s="1">
        <v>44.338259698586199</v>
      </c>
      <c r="F39" s="1">
        <v>45.958169075548099</v>
      </c>
      <c r="G39" s="1">
        <v>39.671387836452297</v>
      </c>
      <c r="H39" s="1">
        <v>108.742778779519</v>
      </c>
      <c r="I39" s="1">
        <v>25.6812356758095</v>
      </c>
      <c r="J39" s="1">
        <v>45.746967226495101</v>
      </c>
      <c r="K39" s="1">
        <v>509.89596761353403</v>
      </c>
      <c r="L39" s="1">
        <v>81.744972559453203</v>
      </c>
      <c r="M39" s="1">
        <v>38.68844662387</v>
      </c>
      <c r="N39" s="1">
        <v>58.233296216910198</v>
      </c>
    </row>
    <row r="40" spans="1:14" x14ac:dyDescent="0.25">
      <c r="A40" s="3" t="s">
        <v>59</v>
      </c>
      <c r="B40" s="8" t="s">
        <v>107</v>
      </c>
      <c r="C40" s="3" t="s">
        <v>42</v>
      </c>
      <c r="D40" s="1">
        <v>1085437.29915451</v>
      </c>
      <c r="E40" s="1">
        <v>1214681.13166835</v>
      </c>
      <c r="F40" s="1">
        <v>1024265.73705606</v>
      </c>
      <c r="G40" s="1">
        <v>879322.31380885199</v>
      </c>
      <c r="H40" s="1">
        <v>818769.59389225498</v>
      </c>
      <c r="I40" s="1">
        <v>925599.05369876802</v>
      </c>
      <c r="J40" s="1">
        <v>914765.43875009601</v>
      </c>
      <c r="K40" s="1">
        <v>834932.91161773598</v>
      </c>
      <c r="L40" s="1">
        <v>795780.89197341097</v>
      </c>
      <c r="M40" s="1">
        <v>769593.62748669297</v>
      </c>
      <c r="N40" s="1">
        <v>677301.69703579601</v>
      </c>
    </row>
    <row r="41" spans="1:14" x14ac:dyDescent="0.25">
      <c r="A41" s="3" t="s">
        <v>59</v>
      </c>
      <c r="B41" s="8" t="s">
        <v>108</v>
      </c>
      <c r="C41" s="3" t="s">
        <v>43</v>
      </c>
      <c r="D41" s="1">
        <v>880213.72187463602</v>
      </c>
      <c r="E41" s="1">
        <v>1040227.03044878</v>
      </c>
      <c r="F41" s="1">
        <v>1184605.6777942299</v>
      </c>
      <c r="G41" s="1">
        <v>1125226.9014531099</v>
      </c>
      <c r="H41" s="1">
        <v>860400.85523989797</v>
      </c>
      <c r="I41" s="1">
        <v>1205273.69957638</v>
      </c>
      <c r="J41" s="1">
        <v>1292253.7272065401</v>
      </c>
      <c r="K41" s="1">
        <v>1636397.1652646801</v>
      </c>
      <c r="L41" s="1">
        <v>1677037.08088153</v>
      </c>
      <c r="M41" s="1">
        <v>1675640.71645778</v>
      </c>
      <c r="N41" s="1">
        <v>1465683.9073518401</v>
      </c>
    </row>
    <row r="42" spans="1:14" x14ac:dyDescent="0.25">
      <c r="A42" s="3" t="s">
        <v>59</v>
      </c>
      <c r="B42" s="8" t="s">
        <v>109</v>
      </c>
      <c r="C42" s="3" t="s">
        <v>44</v>
      </c>
      <c r="D42" s="1">
        <v>2208.3366292421802</v>
      </c>
      <c r="E42" s="1">
        <v>1382.4498463231801</v>
      </c>
      <c r="F42" s="1">
        <v>955.280985134518</v>
      </c>
      <c r="G42" s="1">
        <v>223.65597849865199</v>
      </c>
      <c r="H42" s="1">
        <v>74.872984695279897</v>
      </c>
      <c r="I42" s="1">
        <v>178.182477806055</v>
      </c>
      <c r="J42" s="1">
        <v>255.50471446582699</v>
      </c>
      <c r="K42" s="1">
        <v>997.48541119062804</v>
      </c>
      <c r="L42" s="1">
        <v>344.21869114940699</v>
      </c>
      <c r="M42" s="1">
        <v>238.513493335589</v>
      </c>
      <c r="N42" s="1">
        <v>150.538387484906</v>
      </c>
    </row>
    <row r="43" spans="1:14" x14ac:dyDescent="0.25">
      <c r="A43" s="3" t="s">
        <v>59</v>
      </c>
      <c r="B43" s="8" t="s">
        <v>110</v>
      </c>
      <c r="C43" s="3" t="s">
        <v>45</v>
      </c>
      <c r="D43" s="1">
        <v>113669.290642857</v>
      </c>
      <c r="E43" s="1">
        <v>99756.890944493003</v>
      </c>
      <c r="F43" s="1">
        <v>97888.6852035669</v>
      </c>
      <c r="G43" s="1">
        <v>111265.84003683701</v>
      </c>
      <c r="H43" s="1">
        <v>103149.86606722701</v>
      </c>
      <c r="I43" s="1">
        <v>90955.553982797093</v>
      </c>
      <c r="J43" s="1">
        <v>132178.92846307001</v>
      </c>
      <c r="K43" s="1">
        <v>181711.89086047601</v>
      </c>
      <c r="L43" s="1">
        <v>167896.69670707101</v>
      </c>
      <c r="M43" s="1">
        <v>175936.51144494701</v>
      </c>
      <c r="N43" s="1">
        <v>170295.96252381001</v>
      </c>
    </row>
    <row r="44" spans="1:14" x14ac:dyDescent="0.25">
      <c r="A44" s="3" t="s">
        <v>59</v>
      </c>
      <c r="B44" s="8" t="s">
        <v>111</v>
      </c>
      <c r="C44" s="3" t="s">
        <v>46</v>
      </c>
      <c r="D44" s="1">
        <v>44938.440693263401</v>
      </c>
      <c r="E44" s="1">
        <v>42171.296003231597</v>
      </c>
      <c r="F44" s="1">
        <v>42007.302008602397</v>
      </c>
      <c r="G44" s="1">
        <v>30514.977022203399</v>
      </c>
      <c r="H44" s="1">
        <v>46589.631622285597</v>
      </c>
      <c r="I44" s="1">
        <v>43144.119414921202</v>
      </c>
      <c r="J44" s="1">
        <v>91377.962457787406</v>
      </c>
      <c r="K44" s="1">
        <v>86211.055816619599</v>
      </c>
      <c r="L44" s="1">
        <v>82913.053494426407</v>
      </c>
      <c r="M44" s="1">
        <v>132091.15185443001</v>
      </c>
      <c r="N44" s="1">
        <v>88816.890686943996</v>
      </c>
    </row>
    <row r="45" spans="1:14" x14ac:dyDescent="0.25">
      <c r="A45" s="3" t="s">
        <v>59</v>
      </c>
      <c r="B45" s="8" t="s">
        <v>112</v>
      </c>
      <c r="C45" s="3" t="s">
        <v>47</v>
      </c>
      <c r="D45" s="1">
        <v>82709.806441191002</v>
      </c>
      <c r="E45" s="1">
        <v>68221.243502850004</v>
      </c>
      <c r="F45" s="1">
        <v>56307.494361999597</v>
      </c>
      <c r="G45" s="1">
        <v>118279.91499631399</v>
      </c>
      <c r="H45" s="1">
        <v>64690.612369383402</v>
      </c>
      <c r="I45" s="1">
        <v>58044.160944998301</v>
      </c>
      <c r="J45" s="1">
        <v>112453.495799364</v>
      </c>
      <c r="K45" s="1">
        <v>187796.33367301401</v>
      </c>
      <c r="L45" s="1">
        <v>258238.22753435199</v>
      </c>
      <c r="M45" s="1">
        <v>205178.035153178</v>
      </c>
      <c r="N45" s="1">
        <v>93186.139645606803</v>
      </c>
    </row>
    <row r="46" spans="1:14" x14ac:dyDescent="0.25">
      <c r="A46" s="3" t="s">
        <v>59</v>
      </c>
      <c r="B46" s="8" t="s">
        <v>48</v>
      </c>
      <c r="C46" s="3" t="s">
        <v>48</v>
      </c>
      <c r="D46" s="1">
        <v>23791.964935362899</v>
      </c>
      <c r="E46" s="1">
        <v>16367.4382287136</v>
      </c>
      <c r="F46" s="1">
        <v>10638.7351926662</v>
      </c>
      <c r="G46" s="1">
        <v>9628.1174305781897</v>
      </c>
      <c r="H46" s="1">
        <v>20923.102663084101</v>
      </c>
      <c r="I46" s="1">
        <v>10616.184817097899</v>
      </c>
      <c r="J46" s="1">
        <v>8229.6198510866507</v>
      </c>
      <c r="K46" s="1">
        <v>17577.115940898599</v>
      </c>
      <c r="L46" s="1">
        <v>18810.297996497899</v>
      </c>
      <c r="M46" s="1">
        <v>11671.9231474756</v>
      </c>
      <c r="N46" s="1">
        <v>4519.4476053102098</v>
      </c>
    </row>
    <row r="47" spans="1:14" x14ac:dyDescent="0.25">
      <c r="A47" s="3" t="s">
        <v>59</v>
      </c>
      <c r="B47" s="8" t="s">
        <v>113</v>
      </c>
      <c r="C47" s="3" t="s">
        <v>49</v>
      </c>
      <c r="D47" s="1">
        <v>41591.639908638303</v>
      </c>
      <c r="E47" s="1">
        <v>34838.946836351897</v>
      </c>
      <c r="F47" s="1">
        <v>30039.1788080359</v>
      </c>
      <c r="G47" s="1">
        <v>14711.548321070501</v>
      </c>
      <c r="H47" s="1">
        <v>101118.20324355501</v>
      </c>
      <c r="I47" s="1">
        <v>28887.183847836</v>
      </c>
      <c r="J47" s="1">
        <v>26336.678867803999</v>
      </c>
      <c r="K47" s="1">
        <v>16844.365139414102</v>
      </c>
      <c r="L47" s="1">
        <v>10148.996885086501</v>
      </c>
      <c r="M47" s="1">
        <v>41568.945585032503</v>
      </c>
      <c r="N47" s="1">
        <v>3301.6977253928198</v>
      </c>
    </row>
    <row r="48" spans="1:14" x14ac:dyDescent="0.25">
      <c r="A48" s="3" t="s">
        <v>59</v>
      </c>
      <c r="B48" s="8" t="s">
        <v>114</v>
      </c>
      <c r="C48" s="3" t="s">
        <v>50</v>
      </c>
      <c r="D48" s="1">
        <v>80058.544286838602</v>
      </c>
      <c r="E48" s="1">
        <v>62180.680052618598</v>
      </c>
      <c r="F48" s="1">
        <v>59405.131943148699</v>
      </c>
      <c r="G48" s="1">
        <v>58781.755399597998</v>
      </c>
      <c r="H48" s="1">
        <v>52331.394586633403</v>
      </c>
      <c r="I48" s="1">
        <v>53353.874899558003</v>
      </c>
      <c r="J48" s="1">
        <v>52060.716751491003</v>
      </c>
      <c r="K48" s="1">
        <v>106163.964448377</v>
      </c>
      <c r="L48" s="1">
        <v>53592.327755320097</v>
      </c>
      <c r="M48" s="1">
        <v>69387.026934947295</v>
      </c>
      <c r="N48" s="1">
        <v>40774.496772221202</v>
      </c>
    </row>
    <row r="49" spans="1:14" x14ac:dyDescent="0.25">
      <c r="A49" s="3" t="s">
        <v>59</v>
      </c>
      <c r="B49" s="8" t="s">
        <v>115</v>
      </c>
      <c r="C49" s="3" t="s">
        <v>51</v>
      </c>
      <c r="D49" s="1">
        <v>34589.346118947302</v>
      </c>
      <c r="E49" s="1">
        <v>36553.6066479211</v>
      </c>
      <c r="F49" s="1">
        <v>24653.068581879299</v>
      </c>
      <c r="G49" s="1">
        <v>27116.225147597899</v>
      </c>
      <c r="H49" s="1">
        <v>25650.192016721099</v>
      </c>
      <c r="I49" s="1">
        <v>26119.6072282926</v>
      </c>
      <c r="J49" s="1">
        <v>21266.255554934101</v>
      </c>
      <c r="K49" s="1">
        <v>25347.077475223901</v>
      </c>
      <c r="L49" s="1">
        <v>31491.411730047501</v>
      </c>
      <c r="M49" s="1">
        <v>23484.338642160801</v>
      </c>
      <c r="N49" s="1">
        <v>19627.2206157295</v>
      </c>
    </row>
    <row r="50" spans="1:14" x14ac:dyDescent="0.25">
      <c r="A50" s="3" t="s">
        <v>59</v>
      </c>
      <c r="B50" s="8" t="s">
        <v>116</v>
      </c>
      <c r="C50" s="3" t="s">
        <v>52</v>
      </c>
      <c r="D50" s="1">
        <v>447262.67923285899</v>
      </c>
      <c r="E50" s="1">
        <v>476102.46350495401</v>
      </c>
      <c r="F50" s="1">
        <v>404828.02539659099</v>
      </c>
      <c r="G50" s="1">
        <v>399674.74787867698</v>
      </c>
      <c r="H50" s="1">
        <v>356082.569040676</v>
      </c>
      <c r="I50" s="1">
        <v>458920.43853547901</v>
      </c>
      <c r="J50" s="1">
        <v>424709.81146563299</v>
      </c>
      <c r="K50" s="1">
        <v>374445.01709658001</v>
      </c>
      <c r="L50" s="1">
        <v>468952.35954147897</v>
      </c>
      <c r="M50" s="1">
        <v>517945.20274787198</v>
      </c>
      <c r="N50" s="1">
        <v>381937.07327819901</v>
      </c>
    </row>
    <row r="51" spans="1:14" x14ac:dyDescent="0.25">
      <c r="A51" s="3" t="s">
        <v>59</v>
      </c>
      <c r="B51" s="8" t="s">
        <v>117</v>
      </c>
      <c r="C51" s="3" t="s">
        <v>53</v>
      </c>
      <c r="D51" s="1">
        <v>17041.008837188601</v>
      </c>
      <c r="E51" s="1">
        <v>29239.739001678699</v>
      </c>
      <c r="F51" s="1">
        <v>12962.009692224899</v>
      </c>
      <c r="G51" s="1">
        <v>12959.2104048371</v>
      </c>
      <c r="H51" s="1">
        <v>31987.2915818318</v>
      </c>
      <c r="I51" s="1">
        <v>23740.335251537999</v>
      </c>
      <c r="J51" s="1">
        <v>155168.98957604601</v>
      </c>
      <c r="K51" s="1">
        <v>43315.966561921603</v>
      </c>
      <c r="L51" s="1">
        <v>74629.452467317795</v>
      </c>
      <c r="M51" s="1">
        <v>86622.558994288294</v>
      </c>
      <c r="N51" s="1">
        <v>25188.543043896199</v>
      </c>
    </row>
    <row r="52" spans="1:14" x14ac:dyDescent="0.25">
      <c r="A52" s="3" t="s">
        <v>59</v>
      </c>
      <c r="B52" s="8" t="s">
        <v>118</v>
      </c>
      <c r="C52" s="3" t="s">
        <v>54</v>
      </c>
      <c r="D52" s="1">
        <v>22384.966367345402</v>
      </c>
      <c r="E52" s="1">
        <v>17720.490867208999</v>
      </c>
      <c r="F52" s="1">
        <v>23254.965289834599</v>
      </c>
      <c r="G52" s="1">
        <v>20018.7871106073</v>
      </c>
      <c r="H52" s="1">
        <v>1245.6782184000399</v>
      </c>
      <c r="I52" s="1">
        <v>1002.29538536684</v>
      </c>
      <c r="J52" s="1">
        <v>6262.4410394257202</v>
      </c>
      <c r="K52" s="1">
        <v>3545.71984984758</v>
      </c>
      <c r="L52" s="1">
        <v>4808.1705854367901</v>
      </c>
      <c r="M52" s="1">
        <v>21301.178859423901</v>
      </c>
      <c r="N52" s="1">
        <v>40043.824213879197</v>
      </c>
    </row>
    <row r="53" spans="1:14" x14ac:dyDescent="0.25">
      <c r="A53" s="3" t="s">
        <v>59</v>
      </c>
      <c r="B53" s="8" t="s">
        <v>119</v>
      </c>
      <c r="C53" s="3" t="s">
        <v>55</v>
      </c>
      <c r="D53" s="1">
        <v>2059440.43924839</v>
      </c>
      <c r="E53" s="1">
        <v>2185150.09426765</v>
      </c>
      <c r="F53" s="1">
        <v>1994493.32323137</v>
      </c>
      <c r="G53" s="1">
        <v>2364964.3440942499</v>
      </c>
      <c r="H53" s="1">
        <v>2313240.6318517299</v>
      </c>
      <c r="I53" s="1">
        <v>1413271.7890578599</v>
      </c>
      <c r="J53" s="1">
        <v>2495983.0585521599</v>
      </c>
      <c r="K53" s="1">
        <v>2474637.1439242298</v>
      </c>
      <c r="L53" s="1">
        <v>2395076.9893719601</v>
      </c>
      <c r="M53" s="1">
        <v>2397950.7504958101</v>
      </c>
      <c r="N53" s="1">
        <v>2294729.1762846801</v>
      </c>
    </row>
    <row r="54" spans="1:14" x14ac:dyDescent="0.25">
      <c r="A54" s="3" t="s">
        <v>59</v>
      </c>
      <c r="B54" s="8" t="s">
        <v>120</v>
      </c>
      <c r="C54" s="3" t="s">
        <v>56</v>
      </c>
      <c r="D54" s="1">
        <v>1936.90732948447</v>
      </c>
      <c r="E54" s="1">
        <v>1986.0784326949699</v>
      </c>
      <c r="F54" s="1">
        <v>2673.0803780769402</v>
      </c>
      <c r="G54" s="1">
        <v>1626.6674168395</v>
      </c>
      <c r="H54" s="1">
        <v>577.54939846750904</v>
      </c>
      <c r="I54" s="1">
        <v>1306.3701953147299</v>
      </c>
      <c r="J54" s="1">
        <v>1654.8614576011701</v>
      </c>
      <c r="K54" s="1">
        <v>471.98083005486097</v>
      </c>
      <c r="L54" s="1">
        <v>1630.0425565477301</v>
      </c>
      <c r="M54" s="1">
        <v>597.35850473021299</v>
      </c>
      <c r="N54" s="1">
        <v>1398.50073328287</v>
      </c>
    </row>
    <row r="55" spans="1:14" x14ac:dyDescent="0.25">
      <c r="A55" s="9" t="s">
        <v>59</v>
      </c>
      <c r="B55" s="8" t="s">
        <v>121</v>
      </c>
      <c r="C55" s="9" t="s">
        <v>57</v>
      </c>
      <c r="D55" s="10">
        <v>20812.493372962301</v>
      </c>
      <c r="E55" s="10">
        <v>17041.224005889198</v>
      </c>
      <c r="F55" s="10">
        <v>9060.5187151875707</v>
      </c>
      <c r="G55" s="10">
        <v>12549.5537161539</v>
      </c>
      <c r="H55" s="10">
        <v>7477.4287442516897</v>
      </c>
      <c r="I55" s="10">
        <v>7722.21467644732</v>
      </c>
      <c r="J55" s="10">
        <v>7271.1150270069902</v>
      </c>
      <c r="K55" s="10">
        <v>10179.9553170618</v>
      </c>
      <c r="L55" s="10">
        <v>8374.08397913302</v>
      </c>
      <c r="M55" s="10">
        <v>21777.763214676299</v>
      </c>
      <c r="N55" s="10">
        <v>12521.643196344399</v>
      </c>
    </row>
    <row r="56" spans="1:14" s="13" customFormat="1" x14ac:dyDescent="0.25">
      <c r="A56" s="11" t="s">
        <v>59</v>
      </c>
      <c r="B56" s="8" t="s">
        <v>122</v>
      </c>
      <c r="C56" s="11" t="s">
        <v>58</v>
      </c>
      <c r="D56" s="12">
        <v>29069.347975690001</v>
      </c>
      <c r="E56" s="12">
        <v>35023.105849314103</v>
      </c>
      <c r="F56" s="12">
        <v>29110.923945388298</v>
      </c>
      <c r="G56" s="12">
        <v>33069.819604678902</v>
      </c>
      <c r="H56" s="12">
        <v>30727.243177982698</v>
      </c>
      <c r="I56" s="12">
        <v>31314.233523245799</v>
      </c>
      <c r="J56" s="12">
        <v>53036.783853376699</v>
      </c>
      <c r="K56" s="12">
        <v>47424.4637289889</v>
      </c>
      <c r="L56" s="12">
        <v>54819.659996731898</v>
      </c>
      <c r="M56" s="12">
        <v>46603.584522349403</v>
      </c>
      <c r="N56" s="12">
        <v>35912.581281362603</v>
      </c>
    </row>
    <row r="57" spans="1:14" s="7" customFormat="1" x14ac:dyDescent="0.25">
      <c r="A57" s="16" t="s">
        <v>59</v>
      </c>
      <c r="B57" s="17" t="s">
        <v>123</v>
      </c>
      <c r="C57" s="16" t="s">
        <v>123</v>
      </c>
      <c r="D57" s="18">
        <f t="shared" ref="D57:M57" si="0">SUM(D2:D56)</f>
        <v>17134160.158130761</v>
      </c>
      <c r="E57" s="18">
        <f t="shared" si="0"/>
        <v>20105323.459236775</v>
      </c>
      <c r="F57" s="18">
        <f t="shared" si="0"/>
        <v>19313289.14891636</v>
      </c>
      <c r="G57" s="18">
        <f t="shared" si="0"/>
        <v>18000318.425785199</v>
      </c>
      <c r="H57" s="18">
        <f t="shared" si="0"/>
        <v>15755277.060551003</v>
      </c>
      <c r="I57" s="18">
        <f t="shared" si="0"/>
        <v>15235346.516330315</v>
      </c>
      <c r="J57" s="18">
        <f t="shared" si="0"/>
        <v>16239753.587194065</v>
      </c>
      <c r="K57" s="18">
        <f t="shared" si="0"/>
        <v>16387608.93452158</v>
      </c>
      <c r="L57" s="18">
        <f t="shared" si="0"/>
        <v>15551984.255427163</v>
      </c>
      <c r="M57" s="18">
        <f t="shared" si="0"/>
        <v>16510093.173428657</v>
      </c>
      <c r="N57" s="18">
        <f t="shared" ref="N57" si="1">SUM(N2:N56)</f>
        <v>13999498.44459006</v>
      </c>
    </row>
    <row r="58" spans="1:14" x14ac:dyDescent="0.25">
      <c r="A58" s="4" t="s">
        <v>67</v>
      </c>
      <c r="B58" s="8" t="s">
        <v>70</v>
      </c>
      <c r="C58" s="4" t="s">
        <v>4</v>
      </c>
      <c r="D58" s="5">
        <v>135664.900725363</v>
      </c>
      <c r="E58" s="5">
        <v>107846.529089157</v>
      </c>
      <c r="F58" s="5">
        <v>285314.48503030301</v>
      </c>
      <c r="G58" s="5">
        <v>121981.00477061199</v>
      </c>
      <c r="H58" s="5">
        <v>146216.65325737401</v>
      </c>
      <c r="I58" s="5">
        <v>123752.08925801401</v>
      </c>
      <c r="J58" s="5">
        <v>141958.58961217201</v>
      </c>
      <c r="K58" s="5">
        <v>97084.871004506102</v>
      </c>
      <c r="L58" s="5">
        <v>141577.46738820599</v>
      </c>
      <c r="M58" s="5">
        <v>128741.473411226</v>
      </c>
      <c r="N58" s="5">
        <v>182558.29284038299</v>
      </c>
    </row>
    <row r="59" spans="1:14" x14ac:dyDescent="0.25">
      <c r="A59" s="3" t="s">
        <v>67</v>
      </c>
      <c r="B59" s="8" t="s">
        <v>71</v>
      </c>
      <c r="C59" s="3" t="s">
        <v>5</v>
      </c>
      <c r="D59" s="1">
        <v>5073.64688211473</v>
      </c>
      <c r="E59" s="1">
        <v>2868.7736105068102</v>
      </c>
      <c r="F59" s="1">
        <v>6081.4783333333298</v>
      </c>
      <c r="G59" s="1">
        <v>5399.2682031947397</v>
      </c>
      <c r="H59" s="1">
        <v>6765.9224282735104</v>
      </c>
      <c r="I59" s="1">
        <v>7414.5837280392298</v>
      </c>
      <c r="J59" s="1">
        <v>14421.233289239701</v>
      </c>
      <c r="K59" s="1">
        <v>17965.0536615848</v>
      </c>
      <c r="L59" s="1">
        <v>21754.744805209299</v>
      </c>
      <c r="M59" s="1">
        <v>40181.604610712398</v>
      </c>
      <c r="N59" s="1">
        <v>29744.016604626198</v>
      </c>
    </row>
    <row r="60" spans="1:14" x14ac:dyDescent="0.25">
      <c r="A60" s="3" t="s">
        <v>67</v>
      </c>
      <c r="B60" s="8" t="s">
        <v>72</v>
      </c>
      <c r="C60" s="3" t="s">
        <v>6</v>
      </c>
      <c r="D60" s="1">
        <v>126981</v>
      </c>
      <c r="E60" s="1">
        <v>122407.75</v>
      </c>
      <c r="F60" s="1">
        <v>323386</v>
      </c>
      <c r="G60" s="1">
        <v>175542.8</v>
      </c>
      <c r="H60" s="1">
        <v>192953.62</v>
      </c>
      <c r="I60" s="1">
        <v>173524.28</v>
      </c>
      <c r="J60" s="1">
        <v>189064.37</v>
      </c>
      <c r="K60" s="1">
        <v>194934.72</v>
      </c>
      <c r="L60" s="1">
        <v>171725.8</v>
      </c>
      <c r="M60" s="1">
        <v>174625.42</v>
      </c>
      <c r="N60" s="1">
        <v>164844.26999999999</v>
      </c>
    </row>
    <row r="61" spans="1:14" x14ac:dyDescent="0.25">
      <c r="A61" s="3" t="s">
        <v>67</v>
      </c>
      <c r="B61" s="8" t="s">
        <v>73</v>
      </c>
      <c r="C61" s="3" t="s">
        <v>7</v>
      </c>
      <c r="D61" s="1">
        <v>613407.13214668899</v>
      </c>
      <c r="E61" s="1">
        <v>333670.69213941297</v>
      </c>
      <c r="F61" s="1">
        <v>381274.731030303</v>
      </c>
      <c r="G61" s="1">
        <v>498459.01</v>
      </c>
      <c r="H61" s="1">
        <v>759368.19551820704</v>
      </c>
      <c r="I61" s="1">
        <v>602588.13369606005</v>
      </c>
      <c r="J61" s="1">
        <v>684106.21403571405</v>
      </c>
      <c r="K61" s="1">
        <v>848710.07193346997</v>
      </c>
      <c r="L61" s="1">
        <v>810386.57854917995</v>
      </c>
      <c r="M61" s="1">
        <v>807726.88767820504</v>
      </c>
      <c r="N61" s="1">
        <v>921112.391701299</v>
      </c>
    </row>
    <row r="62" spans="1:14" x14ac:dyDescent="0.25">
      <c r="A62" s="3" t="s">
        <v>67</v>
      </c>
      <c r="B62" s="8" t="s">
        <v>74</v>
      </c>
      <c r="C62" s="3" t="s">
        <v>8</v>
      </c>
      <c r="D62" s="1">
        <v>19771.551544136</v>
      </c>
      <c r="E62" s="1">
        <v>25214.902337269701</v>
      </c>
      <c r="F62" s="1">
        <v>43521.6286666667</v>
      </c>
      <c r="G62" s="1">
        <v>25432.717741547898</v>
      </c>
      <c r="H62" s="1">
        <v>25883.157428485199</v>
      </c>
      <c r="I62" s="1">
        <v>29520.437381498901</v>
      </c>
      <c r="J62" s="1">
        <v>34094.134855580502</v>
      </c>
      <c r="K62" s="1">
        <v>46435.332992786098</v>
      </c>
      <c r="L62" s="1">
        <v>65813.9196055551</v>
      </c>
      <c r="M62" s="1">
        <v>85174.433349338899</v>
      </c>
      <c r="N62" s="1">
        <v>79053.707588886595</v>
      </c>
    </row>
    <row r="63" spans="1:14" x14ac:dyDescent="0.25">
      <c r="A63" s="3" t="s">
        <v>67</v>
      </c>
      <c r="B63" s="8" t="s">
        <v>75</v>
      </c>
      <c r="C63" s="3" t="s">
        <v>9</v>
      </c>
      <c r="D63" s="1">
        <v>126799.665017597</v>
      </c>
      <c r="E63" s="1">
        <v>43022.285490196096</v>
      </c>
      <c r="F63" s="1">
        <v>356218.39587878803</v>
      </c>
      <c r="G63" s="1">
        <v>260415.483205128</v>
      </c>
      <c r="H63" s="1">
        <v>178683.497254902</v>
      </c>
      <c r="I63" s="1">
        <v>133944.72203251999</v>
      </c>
      <c r="J63" s="1">
        <v>126102.83</v>
      </c>
      <c r="K63" s="1">
        <v>161930.13800000001</v>
      </c>
      <c r="L63" s="1">
        <v>177497.333492064</v>
      </c>
      <c r="M63" s="1">
        <v>771258.39631868096</v>
      </c>
      <c r="N63" s="1">
        <v>779036.92546320299</v>
      </c>
    </row>
    <row r="64" spans="1:14" x14ac:dyDescent="0.25">
      <c r="A64" s="3" t="s">
        <v>67</v>
      </c>
      <c r="B64" s="8" t="s">
        <v>76</v>
      </c>
      <c r="C64" s="3" t="s">
        <v>10</v>
      </c>
      <c r="D64" s="1">
        <v>28001.548985613099</v>
      </c>
      <c r="E64" s="1">
        <v>30641.0556523183</v>
      </c>
      <c r="F64" s="1">
        <v>27106.823787878799</v>
      </c>
      <c r="G64" s="1">
        <v>21064.804196301899</v>
      </c>
      <c r="H64" s="1">
        <v>22083.6168222546</v>
      </c>
      <c r="I64" s="1">
        <v>19874.092007228199</v>
      </c>
      <c r="J64" s="1">
        <v>22332.306378899</v>
      </c>
      <c r="K64" s="1">
        <v>14426.8711988206</v>
      </c>
      <c r="L64" s="1">
        <v>25142.4298009343</v>
      </c>
      <c r="M64" s="1">
        <v>30087.790070674699</v>
      </c>
      <c r="N64" s="1">
        <v>14976.694893329901</v>
      </c>
    </row>
    <row r="65" spans="1:14" x14ac:dyDescent="0.25">
      <c r="A65" s="3" t="s">
        <v>67</v>
      </c>
      <c r="B65" s="8" t="s">
        <v>77</v>
      </c>
      <c r="C65" s="3" t="s">
        <v>11</v>
      </c>
      <c r="D65" s="1">
        <v>848.27457695096496</v>
      </c>
      <c r="E65" s="1">
        <v>395.963244395902</v>
      </c>
      <c r="F65" s="1">
        <v>300.54466666666701</v>
      </c>
      <c r="G65" s="1">
        <v>373.18525</v>
      </c>
      <c r="H65" s="1">
        <v>575.54714285714294</v>
      </c>
      <c r="I65" s="1">
        <v>427.756705882353</v>
      </c>
      <c r="J65" s="1">
        <v>1007.31081349206</v>
      </c>
      <c r="K65" s="1">
        <v>214.12822222222201</v>
      </c>
      <c r="L65" s="1">
        <v>304.63431820892299</v>
      </c>
      <c r="M65" s="1">
        <v>479.04581501509801</v>
      </c>
      <c r="N65" s="1">
        <v>343.50698484848499</v>
      </c>
    </row>
    <row r="66" spans="1:14" x14ac:dyDescent="0.25">
      <c r="A66" s="3" t="s">
        <v>67</v>
      </c>
      <c r="B66" s="8" t="s">
        <v>78</v>
      </c>
      <c r="C66" s="3" t="s">
        <v>12</v>
      </c>
      <c r="D66" s="1">
        <v>1035811.36307373</v>
      </c>
      <c r="E66" s="1">
        <v>982554.01505829406</v>
      </c>
      <c r="F66" s="1">
        <v>892348.47760606103</v>
      </c>
      <c r="G66" s="1">
        <v>1157635.2980365499</v>
      </c>
      <c r="H66" s="1">
        <v>693816.08216812101</v>
      </c>
      <c r="I66" s="1">
        <v>974289.74036014103</v>
      </c>
      <c r="J66" s="1">
        <v>935238.80828677304</v>
      </c>
      <c r="K66" s="1">
        <v>1062422.4089903401</v>
      </c>
      <c r="L66" s="1">
        <v>1216107.9792225801</v>
      </c>
      <c r="M66" s="1">
        <v>1699503.70152749</v>
      </c>
      <c r="N66" s="1">
        <v>2000592.86672492</v>
      </c>
    </row>
    <row r="67" spans="1:14" x14ac:dyDescent="0.25">
      <c r="A67" s="3" t="s">
        <v>67</v>
      </c>
      <c r="B67" s="8" t="s">
        <v>79</v>
      </c>
      <c r="C67" s="3" t="s">
        <v>13</v>
      </c>
      <c r="D67" s="1">
        <v>3964.5081054389302</v>
      </c>
      <c r="E67" s="1">
        <v>4919.7145854705504</v>
      </c>
      <c r="F67" s="1">
        <v>3000.34533333333</v>
      </c>
      <c r="G67" s="1">
        <v>1932.9098062015501</v>
      </c>
      <c r="H67" s="1">
        <v>3956.3133095238099</v>
      </c>
      <c r="I67" s="1">
        <v>2802.2623956043999</v>
      </c>
      <c r="J67" s="1">
        <v>2174.32712844863</v>
      </c>
      <c r="K67" s="1">
        <v>371.06330747796301</v>
      </c>
      <c r="L67" s="1">
        <v>2955.7868391490101</v>
      </c>
      <c r="M67" s="1">
        <v>11406.146566440601</v>
      </c>
      <c r="N67" s="1">
        <v>20497.5614315778</v>
      </c>
    </row>
    <row r="68" spans="1:14" x14ac:dyDescent="0.25">
      <c r="A68" s="3" t="s">
        <v>67</v>
      </c>
      <c r="B68" s="8" t="s">
        <v>80</v>
      </c>
      <c r="C68" s="3" t="s">
        <v>14</v>
      </c>
      <c r="D68" s="1">
        <v>130.34163713405201</v>
      </c>
      <c r="E68" s="1">
        <v>195.600910386436</v>
      </c>
      <c r="F68" s="1">
        <v>142.90133333333301</v>
      </c>
      <c r="G68" s="1">
        <v>137.46</v>
      </c>
      <c r="H68" s="1">
        <v>249.978571428571</v>
      </c>
      <c r="I68" s="1">
        <v>172.614</v>
      </c>
      <c r="J68" s="1">
        <v>132.85164915966399</v>
      </c>
      <c r="K68" s="1">
        <v>151.02222222222201</v>
      </c>
      <c r="L68" s="1">
        <v>158.83307692307699</v>
      </c>
      <c r="M68" s="1">
        <v>337.68966810966799</v>
      </c>
      <c r="N68" s="1">
        <v>306.02316666666701</v>
      </c>
    </row>
    <row r="69" spans="1:14" x14ac:dyDescent="0.25">
      <c r="A69" s="3" t="s">
        <v>67</v>
      </c>
      <c r="B69" s="8" t="s">
        <v>81</v>
      </c>
      <c r="C69" s="3" t="s">
        <v>15</v>
      </c>
      <c r="D69" s="1">
        <v>3783.0307331850599</v>
      </c>
      <c r="E69" s="1">
        <v>1677.95998554117</v>
      </c>
      <c r="F69" s="1">
        <v>2061.9492424242399</v>
      </c>
      <c r="G69" s="1">
        <v>3889.9306846958002</v>
      </c>
      <c r="H69" s="1">
        <v>9951.3838752052507</v>
      </c>
      <c r="I69" s="1">
        <v>7975.2344761904797</v>
      </c>
      <c r="J69" s="1">
        <v>12434.015935298399</v>
      </c>
      <c r="K69" s="1">
        <v>2878.6443139083099</v>
      </c>
      <c r="L69" s="1">
        <v>11560.397967033001</v>
      </c>
      <c r="M69" s="1">
        <v>7263.4897665492399</v>
      </c>
      <c r="N69" s="1">
        <v>4603.0708593073596</v>
      </c>
    </row>
    <row r="70" spans="1:14" x14ac:dyDescent="0.25">
      <c r="A70" s="3" t="s">
        <v>67</v>
      </c>
      <c r="B70" s="8" t="s">
        <v>82</v>
      </c>
      <c r="C70" s="3" t="s">
        <v>16</v>
      </c>
      <c r="D70" s="1">
        <v>288856.008486551</v>
      </c>
      <c r="E70" s="1">
        <v>41448.901625511098</v>
      </c>
      <c r="F70" s="1">
        <v>43136.215848484797</v>
      </c>
      <c r="G70" s="1">
        <v>62251.584315048298</v>
      </c>
      <c r="H70" s="1">
        <v>48698.140425326601</v>
      </c>
      <c r="I70" s="1">
        <v>84879.501516553806</v>
      </c>
      <c r="J70" s="1">
        <v>53258.020559003096</v>
      </c>
      <c r="K70" s="1">
        <v>41559.332318645102</v>
      </c>
      <c r="L70" s="1">
        <v>56185.984510832102</v>
      </c>
      <c r="M70" s="1">
        <v>39959.2824489388</v>
      </c>
      <c r="N70" s="1">
        <v>40205.655660007302</v>
      </c>
    </row>
    <row r="71" spans="1:14" x14ac:dyDescent="0.25">
      <c r="A71" s="3" t="s">
        <v>67</v>
      </c>
      <c r="B71" s="8" t="s">
        <v>83</v>
      </c>
      <c r="C71" s="3" t="s">
        <v>17</v>
      </c>
      <c r="D71" s="1">
        <v>0</v>
      </c>
      <c r="E71" s="1">
        <v>0</v>
      </c>
      <c r="F71" s="1">
        <v>3.9340000000000002</v>
      </c>
      <c r="G71" s="1">
        <v>0.52424999999999999</v>
      </c>
      <c r="H71" s="1">
        <v>0.221464285714286</v>
      </c>
      <c r="I71" s="1">
        <v>22.053063079777399</v>
      </c>
      <c r="J71" s="1">
        <v>1.71</v>
      </c>
      <c r="K71" s="1">
        <v>0.146666666666667</v>
      </c>
      <c r="L71" s="1">
        <v>5.8430769230769197</v>
      </c>
      <c r="M71" s="1">
        <v>14.1223520923521</v>
      </c>
      <c r="N71" s="1">
        <v>1.3554999999999999</v>
      </c>
    </row>
    <row r="72" spans="1:14" x14ac:dyDescent="0.25">
      <c r="A72" s="3" t="s">
        <v>67</v>
      </c>
      <c r="B72" s="8" t="s">
        <v>84</v>
      </c>
      <c r="C72" s="3" t="s">
        <v>18</v>
      </c>
      <c r="D72" s="1">
        <v>696.07848998459201</v>
      </c>
      <c r="E72" s="1">
        <v>559.86363085287201</v>
      </c>
      <c r="F72" s="1">
        <v>393.19200000000001</v>
      </c>
      <c r="G72" s="1">
        <v>275.00355050504999</v>
      </c>
      <c r="H72" s="1">
        <v>351.05528571428601</v>
      </c>
      <c r="I72" s="1">
        <v>160.46988888888899</v>
      </c>
      <c r="J72" s="1">
        <v>220.98246753246801</v>
      </c>
      <c r="K72" s="1">
        <v>2792.8077777777798</v>
      </c>
      <c r="L72" s="1">
        <v>306.27399725274699</v>
      </c>
      <c r="M72" s="1">
        <v>234.77525252525299</v>
      </c>
      <c r="N72" s="1">
        <v>268.87375757575802</v>
      </c>
    </row>
    <row r="73" spans="1:14" x14ac:dyDescent="0.25">
      <c r="A73" s="3" t="s">
        <v>67</v>
      </c>
      <c r="B73" s="8" t="s">
        <v>85</v>
      </c>
      <c r="C73" s="3" t="s">
        <v>19</v>
      </c>
      <c r="D73" s="1">
        <v>12619.338889673199</v>
      </c>
      <c r="E73" s="1">
        <v>7849.8772599125004</v>
      </c>
      <c r="F73" s="1">
        <v>8376.6255151515197</v>
      </c>
      <c r="G73" s="1">
        <v>13830.753996666101</v>
      </c>
      <c r="H73" s="1">
        <v>11439.561001897</v>
      </c>
      <c r="I73" s="1">
        <v>15052.075360033399</v>
      </c>
      <c r="J73" s="1">
        <v>9198.0954120933402</v>
      </c>
      <c r="K73" s="1">
        <v>14421.075800308599</v>
      </c>
      <c r="L73" s="1">
        <v>12686.551341406899</v>
      </c>
      <c r="M73" s="1">
        <v>15017.979463753099</v>
      </c>
      <c r="N73" s="1">
        <v>22608.825992987899</v>
      </c>
    </row>
    <row r="74" spans="1:14" x14ac:dyDescent="0.25">
      <c r="A74" s="3" t="s">
        <v>67</v>
      </c>
      <c r="B74" s="8" t="s">
        <v>86</v>
      </c>
      <c r="C74" s="3" t="s">
        <v>20</v>
      </c>
      <c r="D74" s="1">
        <v>8743.4789907550094</v>
      </c>
      <c r="E74" s="1">
        <v>7631.4572738336701</v>
      </c>
      <c r="F74" s="1">
        <v>2102.76866666667</v>
      </c>
      <c r="G74" s="1">
        <v>1122.683</v>
      </c>
      <c r="H74" s="1">
        <v>1374.6945989974899</v>
      </c>
      <c r="I74" s="1">
        <v>1027.89424943311</v>
      </c>
      <c r="J74" s="1">
        <v>570.33214285714303</v>
      </c>
      <c r="K74" s="1">
        <v>237.47111111111099</v>
      </c>
      <c r="L74" s="1">
        <v>187.867388193202</v>
      </c>
      <c r="M74" s="1">
        <v>375.88813245234297</v>
      </c>
      <c r="N74" s="1">
        <v>116.02183333333301</v>
      </c>
    </row>
    <row r="75" spans="1:14" x14ac:dyDescent="0.25">
      <c r="A75" s="3" t="s">
        <v>67</v>
      </c>
      <c r="B75" s="8" t="s">
        <v>87</v>
      </c>
      <c r="C75" s="3" t="s">
        <v>21</v>
      </c>
      <c r="D75" s="1">
        <v>335050.69025930599</v>
      </c>
      <c r="E75" s="1">
        <v>554894.30284912803</v>
      </c>
      <c r="F75" s="1">
        <v>906208.71806060604</v>
      </c>
      <c r="G75" s="1">
        <v>715814.50518826698</v>
      </c>
      <c r="H75" s="1">
        <v>602744.12577241496</v>
      </c>
      <c r="I75" s="1">
        <v>595801.62504737102</v>
      </c>
      <c r="J75" s="1">
        <v>480363.88965179602</v>
      </c>
      <c r="K75" s="1">
        <v>523145.63071974501</v>
      </c>
      <c r="L75" s="1">
        <v>367201.49055457202</v>
      </c>
      <c r="M75" s="1">
        <v>617717.59151724703</v>
      </c>
      <c r="N75" s="1">
        <v>904060.84704116499</v>
      </c>
    </row>
    <row r="76" spans="1:14" x14ac:dyDescent="0.25">
      <c r="A76" s="3" t="s">
        <v>67</v>
      </c>
      <c r="B76" s="8" t="s">
        <v>88</v>
      </c>
      <c r="C76" s="3" t="s">
        <v>22</v>
      </c>
      <c r="D76" s="1">
        <v>519.02097072419099</v>
      </c>
      <c r="E76" s="1">
        <v>565.18358915131</v>
      </c>
      <c r="F76" s="1">
        <v>1304.64466666667</v>
      </c>
      <c r="G76" s="1">
        <v>1021.1972500000001</v>
      </c>
      <c r="H76" s="1">
        <v>1131.2650915750901</v>
      </c>
      <c r="I76" s="1">
        <v>1042.4376666666701</v>
      </c>
      <c r="J76" s="1">
        <v>272.86428571428598</v>
      </c>
      <c r="K76" s="1">
        <v>1215.1188888888901</v>
      </c>
      <c r="L76" s="1">
        <v>1199.33230769231</v>
      </c>
      <c r="M76" s="1">
        <v>1327.0853679653701</v>
      </c>
      <c r="N76" s="1">
        <v>957.65333333333297</v>
      </c>
    </row>
    <row r="77" spans="1:14" x14ac:dyDescent="0.25">
      <c r="A77" s="3" t="s">
        <v>67</v>
      </c>
      <c r="B77" s="8" t="s">
        <v>89</v>
      </c>
      <c r="C77" s="3" t="s">
        <v>23</v>
      </c>
      <c r="D77" s="1">
        <v>7052.1028630890496</v>
      </c>
      <c r="E77" s="1">
        <v>6558.9410356211401</v>
      </c>
      <c r="F77" s="1">
        <v>8298.5972727272692</v>
      </c>
      <c r="G77" s="1">
        <v>22921.2680780421</v>
      </c>
      <c r="H77" s="1">
        <v>30012.587560641099</v>
      </c>
      <c r="I77" s="1">
        <v>40879.275751768997</v>
      </c>
      <c r="J77" s="1">
        <v>22239.3546381833</v>
      </c>
      <c r="K77" s="1">
        <v>44217.950836976699</v>
      </c>
      <c r="L77" s="1">
        <v>32072.995005693101</v>
      </c>
      <c r="M77" s="1">
        <v>38391.969828072601</v>
      </c>
      <c r="N77" s="1">
        <v>52434.842312989997</v>
      </c>
    </row>
    <row r="78" spans="1:14" x14ac:dyDescent="0.25">
      <c r="A78" s="3" t="s">
        <v>67</v>
      </c>
      <c r="B78" s="8" t="s">
        <v>90</v>
      </c>
      <c r="C78" s="3" t="s">
        <v>24</v>
      </c>
      <c r="D78" s="1">
        <v>168740.89795938099</v>
      </c>
      <c r="E78" s="1">
        <v>56109.522257510704</v>
      </c>
      <c r="F78" s="1">
        <v>54763.819757575802</v>
      </c>
      <c r="G78" s="1">
        <v>73653.7977083031</v>
      </c>
      <c r="H78" s="1">
        <v>138944.46126266001</v>
      </c>
      <c r="I78" s="1">
        <v>105483.071832817</v>
      </c>
      <c r="J78" s="1">
        <v>61478.306888825202</v>
      </c>
      <c r="K78" s="1">
        <v>269525.19326313899</v>
      </c>
      <c r="L78" s="1">
        <v>123328.454648221</v>
      </c>
      <c r="M78" s="1">
        <v>87477.522533548603</v>
      </c>
      <c r="N78" s="1">
        <v>70981.648179472293</v>
      </c>
    </row>
    <row r="79" spans="1:14" x14ac:dyDescent="0.25">
      <c r="A79" s="3" t="s">
        <v>67</v>
      </c>
      <c r="B79" s="8" t="s">
        <v>25</v>
      </c>
      <c r="C79" s="3" t="s">
        <v>25</v>
      </c>
      <c r="D79" s="1">
        <v>229315.62409546299</v>
      </c>
      <c r="E79" s="1">
        <v>302801.65378685499</v>
      </c>
      <c r="F79" s="1">
        <v>230303.608454545</v>
      </c>
      <c r="G79" s="1">
        <v>177582.069334776</v>
      </c>
      <c r="H79" s="1">
        <v>327964.13722034101</v>
      </c>
      <c r="I79" s="1">
        <v>218108.57150549901</v>
      </c>
      <c r="J79" s="1">
        <v>305615.27815827</v>
      </c>
      <c r="K79" s="1">
        <v>278139.22336085199</v>
      </c>
      <c r="L79" s="1">
        <v>324496.05662915402</v>
      </c>
      <c r="M79" s="1">
        <v>283718.84392099601</v>
      </c>
      <c r="N79" s="1">
        <v>532456.450635919</v>
      </c>
    </row>
    <row r="80" spans="1:14" x14ac:dyDescent="0.25">
      <c r="A80" s="3" t="s">
        <v>67</v>
      </c>
      <c r="B80" s="8" t="s">
        <v>91</v>
      </c>
      <c r="C80" s="3" t="s">
        <v>26</v>
      </c>
      <c r="D80" s="1">
        <v>500234.87642919697</v>
      </c>
      <c r="E80" s="1">
        <v>628121.13621033705</v>
      </c>
      <c r="F80" s="1">
        <v>760069.85433333297</v>
      </c>
      <c r="G80" s="1">
        <v>1086037.8694505801</v>
      </c>
      <c r="H80" s="1">
        <v>644148.54218096798</v>
      </c>
      <c r="I80" s="1">
        <v>732954.07378883602</v>
      </c>
      <c r="J80" s="1">
        <v>955400.51324865106</v>
      </c>
      <c r="K80" s="1">
        <v>939482.96469772502</v>
      </c>
      <c r="L80" s="1">
        <v>1037566.04720564</v>
      </c>
      <c r="M80" s="1">
        <v>1243732.83703296</v>
      </c>
      <c r="N80" s="1">
        <v>1085899.7565705399</v>
      </c>
    </row>
    <row r="81" spans="1:14" x14ac:dyDescent="0.25">
      <c r="A81" s="3" t="s">
        <v>67</v>
      </c>
      <c r="B81" s="8" t="s">
        <v>92</v>
      </c>
      <c r="C81" s="3" t="s">
        <v>27</v>
      </c>
      <c r="D81" s="1">
        <v>222.883686645193</v>
      </c>
      <c r="E81" s="1">
        <v>308.97526316897603</v>
      </c>
      <c r="F81" s="1">
        <v>509.22781818181801</v>
      </c>
      <c r="G81" s="1">
        <v>279.755585917313</v>
      </c>
      <c r="H81" s="1">
        <v>668.47520146520196</v>
      </c>
      <c r="I81" s="1">
        <v>912.315928571428</v>
      </c>
      <c r="J81" s="1">
        <v>3006.5367781954901</v>
      </c>
      <c r="K81" s="1">
        <v>1396.6592552483401</v>
      </c>
      <c r="L81" s="1">
        <v>1421.80419080919</v>
      </c>
      <c r="M81" s="1">
        <v>3001.5304069264098</v>
      </c>
      <c r="N81" s="1">
        <v>981.46349999999995</v>
      </c>
    </row>
    <row r="82" spans="1:14" x14ac:dyDescent="0.25">
      <c r="A82" s="3" t="s">
        <v>67</v>
      </c>
      <c r="B82" s="8" t="s">
        <v>93</v>
      </c>
      <c r="C82" s="3" t="s">
        <v>28</v>
      </c>
      <c r="D82" s="1">
        <v>36.867118644067801</v>
      </c>
      <c r="E82" s="1">
        <v>18.346488413547199</v>
      </c>
      <c r="F82" s="1">
        <v>61.326000000000001</v>
      </c>
      <c r="G82" s="1">
        <v>121.92100775193801</v>
      </c>
      <c r="H82" s="1">
        <v>11076.9724846599</v>
      </c>
      <c r="I82" s="1">
        <v>67.816658817373096</v>
      </c>
      <c r="J82" s="1">
        <v>10244.0496660099</v>
      </c>
      <c r="K82" s="1">
        <v>80.368117193151704</v>
      </c>
      <c r="L82" s="1">
        <v>799.11478466160395</v>
      </c>
      <c r="M82" s="1">
        <v>159.790923868584</v>
      </c>
      <c r="N82" s="1">
        <v>142.673596078602</v>
      </c>
    </row>
    <row r="83" spans="1:14" x14ac:dyDescent="0.25">
      <c r="A83" s="3" t="s">
        <v>67</v>
      </c>
      <c r="B83" s="8" t="s">
        <v>94</v>
      </c>
      <c r="C83" s="3" t="s">
        <v>29</v>
      </c>
      <c r="D83" s="1">
        <v>187006.418058721</v>
      </c>
      <c r="E83" s="1">
        <v>163712.52876552701</v>
      </c>
      <c r="F83" s="1">
        <v>213913.02393939401</v>
      </c>
      <c r="G83" s="1">
        <v>173338.789094279</v>
      </c>
      <c r="H83" s="1">
        <v>157026.85143189601</v>
      </c>
      <c r="I83" s="1">
        <v>162472.54933760301</v>
      </c>
      <c r="J83" s="1">
        <v>181392.91071091799</v>
      </c>
      <c r="K83" s="1">
        <v>268486.58998116601</v>
      </c>
      <c r="L83" s="1">
        <v>215001.49643292101</v>
      </c>
      <c r="M83" s="1">
        <v>255450.17708646899</v>
      </c>
      <c r="N83" s="1">
        <v>269648.354376156</v>
      </c>
    </row>
    <row r="84" spans="1:14" x14ac:dyDescent="0.25">
      <c r="A84" s="3" t="s">
        <v>67</v>
      </c>
      <c r="B84" s="8" t="s">
        <v>95</v>
      </c>
      <c r="C84" s="3" t="s">
        <v>30</v>
      </c>
      <c r="D84" s="1">
        <v>467.14764318931299</v>
      </c>
      <c r="E84" s="1">
        <v>321.90133874239399</v>
      </c>
      <c r="F84" s="1">
        <v>502.13490909090899</v>
      </c>
      <c r="G84" s="1">
        <v>452.39249999999998</v>
      </c>
      <c r="H84" s="1">
        <v>459.46784432234398</v>
      </c>
      <c r="I84" s="1">
        <v>377.55149999999998</v>
      </c>
      <c r="J84" s="1">
        <v>1020.33678781513</v>
      </c>
      <c r="K84" s="1">
        <v>275.95090909090902</v>
      </c>
      <c r="L84" s="1">
        <v>231.725913156611</v>
      </c>
      <c r="M84" s="1">
        <v>417.55927477201197</v>
      </c>
      <c r="N84" s="1">
        <v>370.20843073593102</v>
      </c>
    </row>
    <row r="85" spans="1:14" x14ac:dyDescent="0.25">
      <c r="A85" s="3" t="s">
        <v>67</v>
      </c>
      <c r="B85" s="8" t="s">
        <v>96</v>
      </c>
      <c r="C85" s="3" t="s">
        <v>31</v>
      </c>
      <c r="D85" s="1">
        <v>1220.5289634999399</v>
      </c>
      <c r="E85" s="1">
        <v>1101.18380167649</v>
      </c>
      <c r="F85" s="1">
        <v>1628.72927272727</v>
      </c>
      <c r="G85" s="1">
        <v>1098.2844948320401</v>
      </c>
      <c r="H85" s="1">
        <v>2214.3155136579098</v>
      </c>
      <c r="I85" s="1">
        <v>1434.7158673469401</v>
      </c>
      <c r="J85" s="1">
        <v>766.41810922136006</v>
      </c>
      <c r="K85" s="1">
        <v>654.78715326347799</v>
      </c>
      <c r="L85" s="1">
        <v>1179.39247491639</v>
      </c>
      <c r="M85" s="1">
        <v>765.42157988272197</v>
      </c>
      <c r="N85" s="1">
        <v>172.20678307319599</v>
      </c>
    </row>
    <row r="86" spans="1:14" x14ac:dyDescent="0.25">
      <c r="A86" s="3" t="s">
        <v>67</v>
      </c>
      <c r="B86" s="8" t="s">
        <v>97</v>
      </c>
      <c r="C86" s="3" t="s">
        <v>32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5">
      <c r="A87" s="3" t="s">
        <v>67</v>
      </c>
      <c r="B87" s="8" t="s">
        <v>98</v>
      </c>
      <c r="C87" s="3" t="s">
        <v>33</v>
      </c>
      <c r="D87" s="1">
        <v>240.81393220339001</v>
      </c>
      <c r="E87" s="1">
        <v>641.28190476190503</v>
      </c>
      <c r="F87" s="1">
        <v>51.876666666666701</v>
      </c>
      <c r="G87" s="1">
        <v>1635.74833333333</v>
      </c>
      <c r="H87" s="1">
        <v>212.13</v>
      </c>
      <c r="I87" s="1">
        <v>1487.0156666666701</v>
      </c>
      <c r="J87" s="1">
        <v>1072.99181818182</v>
      </c>
      <c r="K87" s="1">
        <v>1168.7166666666701</v>
      </c>
      <c r="L87" s="1">
        <v>1297.57923076923</v>
      </c>
      <c r="M87" s="1">
        <v>516.31050505050496</v>
      </c>
      <c r="N87" s="1">
        <v>828.82166666666706</v>
      </c>
    </row>
    <row r="88" spans="1:14" x14ac:dyDescent="0.25">
      <c r="A88" s="3" t="s">
        <v>67</v>
      </c>
      <c r="B88" s="8" t="s">
        <v>99</v>
      </c>
      <c r="C88" s="3" t="s">
        <v>34</v>
      </c>
      <c r="D88" s="1">
        <v>861.256436825886</v>
      </c>
      <c r="E88" s="1">
        <v>3701.0388037522698</v>
      </c>
      <c r="F88" s="1">
        <v>6465.7619999999997</v>
      </c>
      <c r="G88" s="1">
        <v>6806.0479772727303</v>
      </c>
      <c r="H88" s="1">
        <v>1686.22467341431</v>
      </c>
      <c r="I88" s="1">
        <v>2314.1171111111098</v>
      </c>
      <c r="J88" s="1">
        <v>1262.04888098421</v>
      </c>
      <c r="K88" s="1">
        <v>665.32195721925098</v>
      </c>
      <c r="L88" s="1">
        <v>2671.6829706774702</v>
      </c>
      <c r="M88" s="1">
        <v>795.72441752668306</v>
      </c>
      <c r="N88" s="1">
        <v>465.33195454545501</v>
      </c>
    </row>
    <row r="89" spans="1:14" x14ac:dyDescent="0.25">
      <c r="A89" s="3" t="s">
        <v>67</v>
      </c>
      <c r="B89" s="8" t="s">
        <v>100</v>
      </c>
      <c r="C89" s="3" t="s">
        <v>35</v>
      </c>
      <c r="D89" s="1">
        <v>1408879.8663278599</v>
      </c>
      <c r="E89" s="1">
        <v>1359494.8939250901</v>
      </c>
      <c r="F89" s="1">
        <v>2217005.79586364</v>
      </c>
      <c r="G89" s="1">
        <v>2139001.6796943098</v>
      </c>
      <c r="H89" s="1">
        <v>2305262.1272158301</v>
      </c>
      <c r="I89" s="1">
        <v>2499643.2150961999</v>
      </c>
      <c r="J89" s="1">
        <v>1286050.02924252</v>
      </c>
      <c r="K89" s="1">
        <v>1204414.64713699</v>
      </c>
      <c r="L89" s="1">
        <v>1486170.8622792601</v>
      </c>
      <c r="M89" s="1">
        <v>2845446.2373056398</v>
      </c>
      <c r="N89" s="1">
        <v>1366374.7212692001</v>
      </c>
    </row>
    <row r="90" spans="1:14" x14ac:dyDescent="0.25">
      <c r="A90" s="3" t="s">
        <v>67</v>
      </c>
      <c r="B90" s="8" t="s">
        <v>101</v>
      </c>
      <c r="C90" s="3" t="s">
        <v>36</v>
      </c>
      <c r="D90" s="1">
        <v>358.85175299277</v>
      </c>
      <c r="E90" s="1">
        <v>591.60555565674599</v>
      </c>
      <c r="F90" s="1">
        <v>1725.50133333333</v>
      </c>
      <c r="G90" s="1">
        <v>1176.9357500000001</v>
      </c>
      <c r="H90" s="1">
        <v>735.08101806239699</v>
      </c>
      <c r="I90" s="1">
        <v>682.36822222222202</v>
      </c>
      <c r="J90" s="1">
        <v>2003.87275757576</v>
      </c>
      <c r="K90" s="1">
        <v>406.30155555555598</v>
      </c>
      <c r="L90" s="1">
        <v>169.567692307692</v>
      </c>
      <c r="M90" s="1">
        <v>1062.8612728012699</v>
      </c>
      <c r="N90" s="1">
        <v>1724.30966666667</v>
      </c>
    </row>
    <row r="91" spans="1:14" x14ac:dyDescent="0.25">
      <c r="A91" s="3" t="s">
        <v>67</v>
      </c>
      <c r="B91" s="8" t="s">
        <v>102</v>
      </c>
      <c r="C91" s="3" t="s">
        <v>37</v>
      </c>
      <c r="D91" s="1">
        <v>279692.64451971598</v>
      </c>
      <c r="E91" s="1">
        <v>243769.32023122301</v>
      </c>
      <c r="F91" s="1">
        <v>212933.30254545499</v>
      </c>
      <c r="G91" s="1">
        <v>390971.679682052</v>
      </c>
      <c r="H91" s="1">
        <v>358368.11389932199</v>
      </c>
      <c r="I91" s="1">
        <v>331223.53858264902</v>
      </c>
      <c r="J91" s="1">
        <v>424915.649784974</v>
      </c>
      <c r="K91" s="1">
        <v>474847.15988596901</v>
      </c>
      <c r="L91" s="1">
        <v>650005.82578662701</v>
      </c>
      <c r="M91" s="1">
        <v>814303.55911282904</v>
      </c>
      <c r="N91" s="1">
        <v>460246.28892690898</v>
      </c>
    </row>
    <row r="92" spans="1:14" x14ac:dyDescent="0.25">
      <c r="A92" s="3" t="s">
        <v>67</v>
      </c>
      <c r="B92" s="8" t="s">
        <v>103</v>
      </c>
      <c r="C92" s="3" t="s">
        <v>38</v>
      </c>
      <c r="D92" s="1">
        <v>60868.932914191799</v>
      </c>
      <c r="E92" s="1">
        <v>57938.887707685797</v>
      </c>
      <c r="F92" s="1">
        <v>73292.417060606007</v>
      </c>
      <c r="G92" s="1">
        <v>55742.593276784399</v>
      </c>
      <c r="H92" s="1">
        <v>73411.670963452896</v>
      </c>
      <c r="I92" s="1">
        <v>194742.216305946</v>
      </c>
      <c r="J92" s="1">
        <v>106202.17151674</v>
      </c>
      <c r="K92" s="1">
        <v>52800.967446442897</v>
      </c>
      <c r="L92" s="1">
        <v>91540.277492321402</v>
      </c>
      <c r="M92" s="1">
        <v>58839.257686775498</v>
      </c>
      <c r="N92" s="1">
        <v>61729.263920368103</v>
      </c>
    </row>
    <row r="93" spans="1:14" x14ac:dyDescent="0.25">
      <c r="A93" s="3" t="s">
        <v>67</v>
      </c>
      <c r="B93" s="8" t="s">
        <v>104</v>
      </c>
      <c r="C93" s="3" t="s">
        <v>39</v>
      </c>
      <c r="D93" s="1">
        <v>39012.821726963601</v>
      </c>
      <c r="E93" s="1">
        <v>34330.839953096198</v>
      </c>
      <c r="F93" s="1">
        <v>30120.041212121199</v>
      </c>
      <c r="G93" s="1">
        <v>22753.803830690598</v>
      </c>
      <c r="H93" s="1">
        <v>34395.933067436199</v>
      </c>
      <c r="I93" s="1">
        <v>21791.876269148299</v>
      </c>
      <c r="J93" s="1">
        <v>34096.958555628698</v>
      </c>
      <c r="K93" s="1">
        <v>29568.6881832414</v>
      </c>
      <c r="L93" s="1">
        <v>9457.6621558940406</v>
      </c>
      <c r="M93" s="1">
        <v>9506.7684537203204</v>
      </c>
      <c r="N93" s="1">
        <v>11797.1576422037</v>
      </c>
    </row>
    <row r="94" spans="1:14" x14ac:dyDescent="0.25">
      <c r="A94" s="3" t="s">
        <v>67</v>
      </c>
      <c r="B94" s="8" t="s">
        <v>105</v>
      </c>
      <c r="C94" s="3" t="s">
        <v>40</v>
      </c>
      <c r="D94" s="1">
        <v>217613.25832010599</v>
      </c>
      <c r="E94" s="1">
        <v>270616.08200156898</v>
      </c>
      <c r="F94" s="1">
        <v>445273.17496969702</v>
      </c>
      <c r="G94" s="1">
        <v>449438.23018818302</v>
      </c>
      <c r="H94" s="1">
        <v>310304.33118083997</v>
      </c>
      <c r="I94" s="1">
        <v>429633.30983497901</v>
      </c>
      <c r="J94" s="1">
        <v>260512.128401044</v>
      </c>
      <c r="K94" s="1">
        <v>293372.61346124997</v>
      </c>
      <c r="L94" s="1">
        <v>250892.32927893399</v>
      </c>
      <c r="M94" s="1">
        <v>302050.81827622501</v>
      </c>
      <c r="N94" s="1">
        <v>227997.922994219</v>
      </c>
    </row>
    <row r="95" spans="1:14" x14ac:dyDescent="0.25">
      <c r="A95" s="3" t="s">
        <v>67</v>
      </c>
      <c r="B95" s="8" t="s">
        <v>106</v>
      </c>
      <c r="C95" s="3" t="s">
        <v>41</v>
      </c>
      <c r="D95" s="1">
        <v>28.727267289042</v>
      </c>
      <c r="E95" s="1">
        <v>96.668000000000006</v>
      </c>
      <c r="F95" s="1">
        <v>38.998666666666701</v>
      </c>
      <c r="G95" s="1">
        <v>20.859227272727299</v>
      </c>
      <c r="H95" s="1">
        <v>16.7259523809524</v>
      </c>
      <c r="I95" s="1">
        <v>3.1533333333333302</v>
      </c>
      <c r="J95" s="1">
        <v>30.556785714285699</v>
      </c>
      <c r="K95" s="1">
        <v>125.90111111111101</v>
      </c>
      <c r="L95" s="1">
        <v>110.37307692307699</v>
      </c>
      <c r="M95" s="1">
        <v>123.715064935065</v>
      </c>
      <c r="N95" s="1">
        <v>124.81633333333301</v>
      </c>
    </row>
    <row r="96" spans="1:14" x14ac:dyDescent="0.25">
      <c r="A96" s="3" t="s">
        <v>67</v>
      </c>
      <c r="B96" s="8" t="s">
        <v>107</v>
      </c>
      <c r="C96" s="3" t="s">
        <v>42</v>
      </c>
      <c r="D96" s="1">
        <v>552474.95268614695</v>
      </c>
      <c r="E96" s="1">
        <v>920281.66946124297</v>
      </c>
      <c r="F96" s="1">
        <v>973269.84978787904</v>
      </c>
      <c r="G96" s="1">
        <v>976398.90989268897</v>
      </c>
      <c r="H96" s="1">
        <v>1103597.50912907</v>
      </c>
      <c r="I96" s="1">
        <v>1244313.42154317</v>
      </c>
      <c r="J96" s="1">
        <v>1358360.0387359499</v>
      </c>
      <c r="K96" s="1">
        <v>1721826.1103125401</v>
      </c>
      <c r="L96" s="1">
        <v>1248044.45460138</v>
      </c>
      <c r="M96" s="1">
        <v>1230297.1019377599</v>
      </c>
      <c r="N96" s="1">
        <v>1051439.95239917</v>
      </c>
    </row>
    <row r="97" spans="1:14" x14ac:dyDescent="0.25">
      <c r="A97" s="3" t="s">
        <v>67</v>
      </c>
      <c r="B97" s="8" t="s">
        <v>108</v>
      </c>
      <c r="C97" s="3" t="s">
        <v>43</v>
      </c>
      <c r="D97" s="1">
        <v>134356.89015672001</v>
      </c>
      <c r="E97" s="1">
        <v>203484.64612765299</v>
      </c>
      <c r="F97" s="1">
        <v>226977.89209090901</v>
      </c>
      <c r="G97" s="1">
        <v>233222.713119867</v>
      </c>
      <c r="H97" s="1">
        <v>216496.58407760199</v>
      </c>
      <c r="I97" s="1">
        <v>264902.65772778599</v>
      </c>
      <c r="J97" s="1">
        <v>299171.16021798202</v>
      </c>
      <c r="K97" s="1">
        <v>342107.03147427598</v>
      </c>
      <c r="L97" s="1">
        <v>485504.88359982998</v>
      </c>
      <c r="M97" s="1">
        <v>510281.74761731701</v>
      </c>
      <c r="N97" s="1">
        <v>623152.18234894099</v>
      </c>
    </row>
    <row r="98" spans="1:14" x14ac:dyDescent="0.25">
      <c r="A98" s="3" t="s">
        <v>67</v>
      </c>
      <c r="B98" s="8" t="s">
        <v>109</v>
      </c>
      <c r="C98" s="3" t="s">
        <v>44</v>
      </c>
      <c r="D98" s="1">
        <v>59.1472881355932</v>
      </c>
      <c r="E98" s="1">
        <v>58.770196078431397</v>
      </c>
      <c r="F98" s="1">
        <v>118.69</v>
      </c>
      <c r="G98" s="1">
        <v>569.475416666667</v>
      </c>
      <c r="H98" s="1">
        <v>121.402857142857</v>
      </c>
      <c r="I98" s="1">
        <v>41.57</v>
      </c>
      <c r="J98" s="1">
        <v>220.94499999999999</v>
      </c>
      <c r="K98" s="1">
        <v>278.94888888888897</v>
      </c>
      <c r="L98" s="1">
        <v>172.75076923076901</v>
      </c>
      <c r="M98" s="1">
        <v>137.86675324675301</v>
      </c>
      <c r="N98" s="1">
        <v>57.278666666666702</v>
      </c>
    </row>
    <row r="99" spans="1:14" x14ac:dyDescent="0.25">
      <c r="A99" s="3" t="s">
        <v>67</v>
      </c>
      <c r="B99" s="8" t="s">
        <v>110</v>
      </c>
      <c r="C99" s="3" t="s">
        <v>45</v>
      </c>
      <c r="D99" s="1">
        <v>5476.5959514637898</v>
      </c>
      <c r="E99" s="1">
        <v>9309.6055269932895</v>
      </c>
      <c r="F99" s="1">
        <v>12401.732</v>
      </c>
      <c r="G99" s="1">
        <v>7799.5</v>
      </c>
      <c r="H99" s="1">
        <v>9709.4882758620697</v>
      </c>
      <c r="I99" s="1">
        <v>5046.5166666666701</v>
      </c>
      <c r="J99" s="1">
        <v>22808.82</v>
      </c>
      <c r="K99" s="1">
        <v>9892.51</v>
      </c>
      <c r="L99" s="1">
        <v>12646.2266666667</v>
      </c>
      <c r="M99" s="1">
        <v>13700.0272727273</v>
      </c>
      <c r="N99" s="1">
        <v>10200.551666666701</v>
      </c>
    </row>
    <row r="100" spans="1:14" x14ac:dyDescent="0.25">
      <c r="A100" s="3" t="s">
        <v>67</v>
      </c>
      <c r="B100" s="8" t="s">
        <v>111</v>
      </c>
      <c r="C100" s="3" t="s">
        <v>46</v>
      </c>
      <c r="D100" s="1">
        <v>10428.170274518299</v>
      </c>
      <c r="E100" s="1">
        <v>24991.3750566688</v>
      </c>
      <c r="F100" s="1">
        <v>17900.356606060599</v>
      </c>
      <c r="G100" s="1">
        <v>36484.6931437729</v>
      </c>
      <c r="H100" s="1">
        <v>36059.479350407797</v>
      </c>
      <c r="I100" s="1">
        <v>11391.995501355001</v>
      </c>
      <c r="J100" s="1">
        <v>9690.5338883572604</v>
      </c>
      <c r="K100" s="1">
        <v>55925.615372968598</v>
      </c>
      <c r="L100" s="1">
        <v>29097.4231962423</v>
      </c>
      <c r="M100" s="1">
        <v>51846.777369932803</v>
      </c>
      <c r="N100" s="1">
        <v>87376.553266491901</v>
      </c>
    </row>
    <row r="101" spans="1:14" x14ac:dyDescent="0.25">
      <c r="A101" s="3" t="s">
        <v>67</v>
      </c>
      <c r="B101" s="8" t="s">
        <v>112</v>
      </c>
      <c r="C101" s="3" t="s">
        <v>47</v>
      </c>
      <c r="D101" s="1">
        <v>143723.18230066201</v>
      </c>
      <c r="E101" s="1">
        <v>151743.10715598101</v>
      </c>
      <c r="F101" s="1">
        <v>170745.26945454499</v>
      </c>
      <c r="G101" s="1">
        <v>104063.465606061</v>
      </c>
      <c r="H101" s="1">
        <v>91589.187223772096</v>
      </c>
      <c r="I101" s="1">
        <v>138240.98404761899</v>
      </c>
      <c r="J101" s="1">
        <v>108969.82293259801</v>
      </c>
      <c r="K101" s="1">
        <v>32641.6295710177</v>
      </c>
      <c r="L101" s="1">
        <v>31748.734809633701</v>
      </c>
      <c r="M101" s="1">
        <v>43242.317334389503</v>
      </c>
      <c r="N101" s="1">
        <v>55379.273406593398</v>
      </c>
    </row>
    <row r="102" spans="1:14" x14ac:dyDescent="0.25">
      <c r="A102" s="3" t="s">
        <v>67</v>
      </c>
      <c r="B102" s="8" t="s">
        <v>48</v>
      </c>
      <c r="C102" s="3" t="s">
        <v>48</v>
      </c>
      <c r="D102" s="1">
        <v>1415.9195937536999</v>
      </c>
      <c r="E102" s="1">
        <v>1294.8768969678099</v>
      </c>
      <c r="F102" s="1">
        <v>878.69133333333298</v>
      </c>
      <c r="G102" s="1">
        <v>1173.2841944444399</v>
      </c>
      <c r="H102" s="1">
        <v>1205.9669556650199</v>
      </c>
      <c r="I102" s="1">
        <v>737.89722222222201</v>
      </c>
      <c r="J102" s="1">
        <v>998.96060173160197</v>
      </c>
      <c r="K102" s="1">
        <v>918.14712062017804</v>
      </c>
      <c r="L102" s="1">
        <v>1713.71813839009</v>
      </c>
      <c r="M102" s="1">
        <v>3119.0652044912499</v>
      </c>
      <c r="N102" s="1">
        <v>1963.4179848484901</v>
      </c>
    </row>
    <row r="103" spans="1:14" x14ac:dyDescent="0.25">
      <c r="A103" s="3" t="s">
        <v>67</v>
      </c>
      <c r="B103" s="8" t="s">
        <v>113</v>
      </c>
      <c r="C103" s="3" t="s">
        <v>49</v>
      </c>
      <c r="D103" s="1">
        <v>16117.3839004451</v>
      </c>
      <c r="E103" s="1">
        <v>9071.9173897709497</v>
      </c>
      <c r="F103" s="1">
        <v>19039.8569393939</v>
      </c>
      <c r="G103" s="1">
        <v>14998.0912995495</v>
      </c>
      <c r="H103" s="1">
        <v>14595.244039540201</v>
      </c>
      <c r="I103" s="1">
        <v>17245.6249068506</v>
      </c>
      <c r="J103" s="1">
        <v>14908.9311950758</v>
      </c>
      <c r="K103" s="1">
        <v>7424.5754914786803</v>
      </c>
      <c r="L103" s="1">
        <v>24164.468997181801</v>
      </c>
      <c r="M103" s="1">
        <v>67187.198287697407</v>
      </c>
      <c r="N103" s="1">
        <v>34427.295473807499</v>
      </c>
    </row>
    <row r="104" spans="1:14" x14ac:dyDescent="0.25">
      <c r="A104" s="3" t="s">
        <v>67</v>
      </c>
      <c r="B104" s="8" t="s">
        <v>114</v>
      </c>
      <c r="C104" s="3" t="s">
        <v>50</v>
      </c>
      <c r="D104" s="1">
        <v>41903.465201911698</v>
      </c>
      <c r="E104" s="1">
        <v>64818.612822683899</v>
      </c>
      <c r="F104" s="1">
        <v>49899.4043030303</v>
      </c>
      <c r="G104" s="1">
        <v>26228.3108535354</v>
      </c>
      <c r="H104" s="1">
        <v>33910.190774332201</v>
      </c>
      <c r="I104" s="1">
        <v>26985.1094467849</v>
      </c>
      <c r="J104" s="1">
        <v>26293.9926435786</v>
      </c>
      <c r="K104" s="1">
        <v>24941.474530600099</v>
      </c>
      <c r="L104" s="1">
        <v>23909.4246225071</v>
      </c>
      <c r="M104" s="1">
        <v>75514.468744588798</v>
      </c>
      <c r="N104" s="1">
        <v>23942.5691991938</v>
      </c>
    </row>
    <row r="105" spans="1:14" x14ac:dyDescent="0.25">
      <c r="A105" s="3" t="s">
        <v>67</v>
      </c>
      <c r="B105" s="8" t="s">
        <v>115</v>
      </c>
      <c r="C105" s="3" t="s">
        <v>51</v>
      </c>
      <c r="D105" s="1">
        <v>25448.987015991701</v>
      </c>
      <c r="E105" s="1">
        <v>17999.819798541001</v>
      </c>
      <c r="F105" s="1">
        <v>17022.321666666699</v>
      </c>
      <c r="G105" s="1">
        <v>17662.020745477999</v>
      </c>
      <c r="H105" s="1">
        <v>15646.0025034466</v>
      </c>
      <c r="I105" s="1">
        <v>15571.2848450657</v>
      </c>
      <c r="J105" s="1">
        <v>19488.633987670801</v>
      </c>
      <c r="K105" s="1">
        <v>15925.130699950199</v>
      </c>
      <c r="L105" s="1">
        <v>19426.042137613498</v>
      </c>
      <c r="M105" s="1">
        <v>20048.804241450802</v>
      </c>
      <c r="N105" s="1">
        <v>14599.919010605799</v>
      </c>
    </row>
    <row r="106" spans="1:14" x14ac:dyDescent="0.25">
      <c r="A106" s="3" t="s">
        <v>67</v>
      </c>
      <c r="B106" s="8" t="s">
        <v>116</v>
      </c>
      <c r="C106" s="3" t="s">
        <v>52</v>
      </c>
      <c r="D106" s="1">
        <v>86813.147647068501</v>
      </c>
      <c r="E106" s="1">
        <v>195120.180909135</v>
      </c>
      <c r="F106" s="1">
        <v>153921.621090909</v>
      </c>
      <c r="G106" s="1">
        <v>341504.92176953499</v>
      </c>
      <c r="H106" s="1">
        <v>190398.66078145301</v>
      </c>
      <c r="I106" s="1">
        <v>210215.03502334299</v>
      </c>
      <c r="J106" s="1">
        <v>164016.509497892</v>
      </c>
      <c r="K106" s="1">
        <v>220634.27909172399</v>
      </c>
      <c r="L106" s="1">
        <v>269025.07961692702</v>
      </c>
      <c r="M106" s="1">
        <v>328498.54917342297</v>
      </c>
      <c r="N106" s="1">
        <v>372252.73710670997</v>
      </c>
    </row>
    <row r="107" spans="1:14" x14ac:dyDescent="0.25">
      <c r="A107" s="3" t="s">
        <v>67</v>
      </c>
      <c r="B107" s="8" t="s">
        <v>117</v>
      </c>
      <c r="C107" s="3" t="s">
        <v>53</v>
      </c>
      <c r="D107" s="1">
        <v>928908.17544488201</v>
      </c>
      <c r="E107" s="1">
        <v>695838.60234538</v>
      </c>
      <c r="F107" s="1">
        <v>781307.70096969698</v>
      </c>
      <c r="G107" s="1">
        <v>670096.08384264202</v>
      </c>
      <c r="H107" s="1">
        <v>962315.23806308</v>
      </c>
      <c r="I107" s="1">
        <v>995176.04819843802</v>
      </c>
      <c r="J107" s="1">
        <v>1323666.1237047</v>
      </c>
      <c r="K107" s="1">
        <v>1702728.82002656</v>
      </c>
      <c r="L107" s="1">
        <v>2347446.6358767999</v>
      </c>
      <c r="M107" s="1">
        <v>2633720.7356870999</v>
      </c>
      <c r="N107" s="1">
        <v>1827742.23760505</v>
      </c>
    </row>
    <row r="108" spans="1:14" x14ac:dyDescent="0.25">
      <c r="A108" s="3" t="s">
        <v>67</v>
      </c>
      <c r="B108" s="8" t="s">
        <v>118</v>
      </c>
      <c r="C108" s="3" t="s">
        <v>54</v>
      </c>
      <c r="D108" s="1">
        <v>34957.804114579303</v>
      </c>
      <c r="E108" s="1">
        <v>36705.966559278299</v>
      </c>
      <c r="F108" s="1">
        <v>39340.6903636364</v>
      </c>
      <c r="G108" s="1">
        <v>32981.592685672702</v>
      </c>
      <c r="H108" s="1">
        <v>35161.366229779</v>
      </c>
      <c r="I108" s="1">
        <v>63875.444252731402</v>
      </c>
      <c r="J108" s="1">
        <v>48275.786027297501</v>
      </c>
      <c r="K108" s="1">
        <v>31107.3212990264</v>
      </c>
      <c r="L108" s="1">
        <v>39314.900615220198</v>
      </c>
      <c r="M108" s="1">
        <v>39567.990406103701</v>
      </c>
      <c r="N108" s="1">
        <v>44243.929684573603</v>
      </c>
    </row>
    <row r="109" spans="1:14" x14ac:dyDescent="0.25">
      <c r="A109" s="3" t="s">
        <v>67</v>
      </c>
      <c r="B109" s="8" t="s">
        <v>119</v>
      </c>
      <c r="C109" s="3" t="s">
        <v>55</v>
      </c>
      <c r="D109" s="1">
        <v>143144.83067742601</v>
      </c>
      <c r="E109" s="1">
        <v>138917.95721646299</v>
      </c>
      <c r="F109" s="1">
        <v>200359.58030303</v>
      </c>
      <c r="G109" s="1">
        <v>121314.019228228</v>
      </c>
      <c r="H109" s="1">
        <v>130819.99873921899</v>
      </c>
      <c r="I109" s="1">
        <v>131241.20195799501</v>
      </c>
      <c r="J109" s="1">
        <v>76887.065069624805</v>
      </c>
      <c r="K109" s="1">
        <v>313884.00555852603</v>
      </c>
      <c r="L109" s="1">
        <v>203680.49484025201</v>
      </c>
      <c r="M109" s="1">
        <v>181151.77219987399</v>
      </c>
      <c r="N109" s="1">
        <v>189406.07579721199</v>
      </c>
    </row>
    <row r="110" spans="1:14" x14ac:dyDescent="0.25">
      <c r="A110" s="3" t="s">
        <v>67</v>
      </c>
      <c r="B110" s="8" t="s">
        <v>120</v>
      </c>
      <c r="C110" s="3" t="s">
        <v>56</v>
      </c>
      <c r="D110" s="1">
        <v>133.02623266563899</v>
      </c>
      <c r="E110" s="1">
        <v>159.465998231653</v>
      </c>
      <c r="F110" s="1">
        <v>146.583666666667</v>
      </c>
      <c r="G110" s="1">
        <v>163.81524999999999</v>
      </c>
      <c r="H110" s="1">
        <v>48.774285714285703</v>
      </c>
      <c r="I110" s="1">
        <v>119.995</v>
      </c>
      <c r="J110" s="1">
        <v>89.746369047619098</v>
      </c>
      <c r="K110" s="1">
        <v>369.16111111111098</v>
      </c>
      <c r="L110" s="1">
        <v>1365.7631506478001</v>
      </c>
      <c r="M110" s="1">
        <v>1088.2532467532501</v>
      </c>
      <c r="N110" s="1">
        <v>1175.25357142857</v>
      </c>
    </row>
    <row r="111" spans="1:14" x14ac:dyDescent="0.25">
      <c r="A111" s="3" t="s">
        <v>67</v>
      </c>
      <c r="B111" s="8" t="s">
        <v>121</v>
      </c>
      <c r="C111" s="3" t="s">
        <v>57</v>
      </c>
      <c r="D111" s="1">
        <v>281.98152542372901</v>
      </c>
      <c r="E111" s="1">
        <v>125.87829260935101</v>
      </c>
      <c r="F111" s="1">
        <v>139.744666666667</v>
      </c>
      <c r="G111" s="1">
        <v>1018.4712500000001</v>
      </c>
      <c r="H111" s="1">
        <v>31.5288095238095</v>
      </c>
      <c r="I111" s="1">
        <v>117.434</v>
      </c>
      <c r="J111" s="1">
        <v>170.85571428571399</v>
      </c>
      <c r="K111" s="1">
        <v>1059.4522222222199</v>
      </c>
      <c r="L111" s="1">
        <v>234.386440071556</v>
      </c>
      <c r="M111" s="1">
        <v>269.96386192754602</v>
      </c>
      <c r="N111" s="1">
        <v>289.19424025974001</v>
      </c>
    </row>
    <row r="112" spans="1:14" x14ac:dyDescent="0.25">
      <c r="A112" s="3" t="s">
        <v>67</v>
      </c>
      <c r="B112" s="8" t="s">
        <v>122</v>
      </c>
      <c r="C112" s="3" t="s">
        <v>58</v>
      </c>
      <c r="D112" s="1">
        <v>3062.9644499717601</v>
      </c>
      <c r="E112" s="1">
        <v>1121.0963534156399</v>
      </c>
      <c r="F112" s="1">
        <v>1917.9400606060599</v>
      </c>
      <c r="G112" s="1">
        <v>6779.9538527131799</v>
      </c>
      <c r="H112" s="1">
        <v>5459.2076453201998</v>
      </c>
      <c r="I112" s="1">
        <v>14243.003333333299</v>
      </c>
      <c r="J112" s="1">
        <v>7924.3835894660897</v>
      </c>
      <c r="K112" s="1">
        <v>8579.5177433155004</v>
      </c>
      <c r="L112" s="1">
        <v>8267.5739105804896</v>
      </c>
      <c r="M112" s="1">
        <v>9145.9997403863199</v>
      </c>
      <c r="N112" s="1">
        <v>9101.9903371926794</v>
      </c>
    </row>
    <row r="113" spans="1:14" s="7" customFormat="1" x14ac:dyDescent="0.25">
      <c r="A113" s="16" t="s">
        <v>67</v>
      </c>
      <c r="B113" s="17" t="s">
        <v>123</v>
      </c>
      <c r="C113" s="16" t="s">
        <v>123</v>
      </c>
      <c r="D113" s="18">
        <f t="shared" ref="D113:M113" si="2">SUM(D58:D112)</f>
        <v>7977282.7239926886</v>
      </c>
      <c r="E113" s="18">
        <f t="shared" si="2"/>
        <v>7869643.1834691195</v>
      </c>
      <c r="F113" s="18">
        <f t="shared" si="2"/>
        <v>10204628.97704546</v>
      </c>
      <c r="G113" s="18">
        <f t="shared" si="2"/>
        <v>10262073.170809954</v>
      </c>
      <c r="H113" s="18">
        <f t="shared" si="2"/>
        <v>9950317.0098291244</v>
      </c>
      <c r="I113" s="18">
        <f t="shared" si="2"/>
        <v>10657947.979100084</v>
      </c>
      <c r="J113" s="18">
        <f t="shared" si="2"/>
        <v>9846205.3084084801</v>
      </c>
      <c r="K113" s="18">
        <f t="shared" si="2"/>
        <v>11380769.644624405</v>
      </c>
      <c r="L113" s="18">
        <f t="shared" si="2"/>
        <v>12056935.457479978</v>
      </c>
      <c r="M113" s="18">
        <f t="shared" si="2"/>
        <v>15586012.347079584</v>
      </c>
      <c r="N113" s="18">
        <f t="shared" ref="N113" si="3">SUM(N58:N112)</f>
        <v>13657015.211901937</v>
      </c>
    </row>
    <row r="114" spans="1:14" x14ac:dyDescent="0.25">
      <c r="A114" s="3" t="s">
        <v>123</v>
      </c>
      <c r="B114" s="8" t="s">
        <v>70</v>
      </c>
      <c r="C114" s="4" t="s">
        <v>4</v>
      </c>
      <c r="D114" s="14">
        <f t="shared" ref="D114:M114" si="4">D2+D58</f>
        <v>463823.57906603598</v>
      </c>
      <c r="E114" s="14">
        <f t="shared" si="4"/>
        <v>414718.80289438402</v>
      </c>
      <c r="F114" s="14">
        <f t="shared" si="4"/>
        <v>543755.14241701097</v>
      </c>
      <c r="G114" s="14">
        <f t="shared" si="4"/>
        <v>629083.79520480998</v>
      </c>
      <c r="H114" s="14">
        <f t="shared" si="4"/>
        <v>383669.049945737</v>
      </c>
      <c r="I114" s="14">
        <f t="shared" si="4"/>
        <v>418030.24628030701</v>
      </c>
      <c r="J114" s="14">
        <f t="shared" si="4"/>
        <v>334241.01590584801</v>
      </c>
      <c r="K114" s="14">
        <f t="shared" si="4"/>
        <v>282324.0942597781</v>
      </c>
      <c r="L114" s="14">
        <f t="shared" si="4"/>
        <v>415170.52915220696</v>
      </c>
      <c r="M114" s="14">
        <f t="shared" si="4"/>
        <v>409487.13675358699</v>
      </c>
      <c r="N114" s="14">
        <f t="shared" ref="N114" si="5">N2+N58</f>
        <v>436946.53788364498</v>
      </c>
    </row>
    <row r="115" spans="1:14" x14ac:dyDescent="0.25">
      <c r="A115" s="3" t="s">
        <v>123</v>
      </c>
      <c r="B115" s="8" t="s">
        <v>71</v>
      </c>
      <c r="C115" s="3" t="s">
        <v>5</v>
      </c>
      <c r="D115" s="14">
        <f t="shared" ref="D115:M115" si="6">D3+D59</f>
        <v>72269.316331836526</v>
      </c>
      <c r="E115" s="14">
        <f t="shared" si="6"/>
        <v>83067.623093963703</v>
      </c>
      <c r="F115" s="14">
        <f t="shared" si="6"/>
        <v>69311.992236267935</v>
      </c>
      <c r="G115" s="14">
        <f t="shared" si="6"/>
        <v>62298.03250204074</v>
      </c>
      <c r="H115" s="14">
        <f t="shared" si="6"/>
        <v>80895.158023323005</v>
      </c>
      <c r="I115" s="14">
        <f t="shared" si="6"/>
        <v>49491.453633039731</v>
      </c>
      <c r="J115" s="14">
        <f t="shared" si="6"/>
        <v>31341.8553210721</v>
      </c>
      <c r="K115" s="14">
        <f t="shared" si="6"/>
        <v>34596.455652696895</v>
      </c>
      <c r="L115" s="14">
        <f t="shared" si="6"/>
        <v>39571.561710828799</v>
      </c>
      <c r="M115" s="14">
        <f t="shared" si="6"/>
        <v>55937.674128738698</v>
      </c>
      <c r="N115" s="14">
        <f t="shared" ref="N115" si="7">N3+N59</f>
        <v>47729.468194376997</v>
      </c>
    </row>
    <row r="116" spans="1:14" x14ac:dyDescent="0.25">
      <c r="A116" s="3" t="s">
        <v>123</v>
      </c>
      <c r="B116" s="8" t="s">
        <v>72</v>
      </c>
      <c r="C116" s="3" t="s">
        <v>6</v>
      </c>
      <c r="D116" s="14">
        <f t="shared" ref="D116:M116" si="8">D4+D60</f>
        <v>127158.74</v>
      </c>
      <c r="E116" s="14">
        <f t="shared" si="8"/>
        <v>122748.25909090909</v>
      </c>
      <c r="F116" s="14">
        <f t="shared" si="8"/>
        <v>323459.49</v>
      </c>
      <c r="G116" s="14">
        <f t="shared" si="8"/>
        <v>175594.58</v>
      </c>
      <c r="H116" s="14">
        <f t="shared" si="8"/>
        <v>193285.27666666667</v>
      </c>
      <c r="I116" s="14">
        <f t="shared" si="8"/>
        <v>173662.98</v>
      </c>
      <c r="J116" s="14">
        <f t="shared" si="8"/>
        <v>189067.37</v>
      </c>
      <c r="K116" s="14">
        <f t="shared" si="8"/>
        <v>194934.72</v>
      </c>
      <c r="L116" s="14">
        <f t="shared" si="8"/>
        <v>171728.28769230767</v>
      </c>
      <c r="M116" s="14">
        <f t="shared" si="8"/>
        <v>174626.83410256411</v>
      </c>
      <c r="N116" s="14">
        <f t="shared" ref="N116" si="9">N4+N60</f>
        <v>164998.29133333333</v>
      </c>
    </row>
    <row r="117" spans="1:14" x14ac:dyDescent="0.25">
      <c r="A117" s="3" t="s">
        <v>123</v>
      </c>
      <c r="B117" s="8" t="s">
        <v>73</v>
      </c>
      <c r="C117" s="3" t="s">
        <v>7</v>
      </c>
      <c r="D117" s="14">
        <f t="shared" ref="D117:M117" si="10">D5+D61</f>
        <v>941017.71099281602</v>
      </c>
      <c r="E117" s="14">
        <f t="shared" si="10"/>
        <v>670909.40988209099</v>
      </c>
      <c r="F117" s="14">
        <f t="shared" si="10"/>
        <v>571317.57708403596</v>
      </c>
      <c r="G117" s="14">
        <f t="shared" si="10"/>
        <v>623328.91574097006</v>
      </c>
      <c r="H117" s="14">
        <f t="shared" si="10"/>
        <v>1113589.488432775</v>
      </c>
      <c r="I117" s="14">
        <f t="shared" si="10"/>
        <v>676198.8313808206</v>
      </c>
      <c r="J117" s="14">
        <f t="shared" si="10"/>
        <v>806364.76739932701</v>
      </c>
      <c r="K117" s="14">
        <f t="shared" si="10"/>
        <v>989508.93209394498</v>
      </c>
      <c r="L117" s="14">
        <f t="shared" si="10"/>
        <v>957778.73448650993</v>
      </c>
      <c r="M117" s="14">
        <f t="shared" si="10"/>
        <v>954076.34568474104</v>
      </c>
      <c r="N117" s="14">
        <f t="shared" ref="N117" si="11">N5+N61</f>
        <v>1222369.5652608229</v>
      </c>
    </row>
    <row r="118" spans="1:14" x14ac:dyDescent="0.25">
      <c r="A118" s="3" t="s">
        <v>123</v>
      </c>
      <c r="B118" s="8" t="s">
        <v>74</v>
      </c>
      <c r="C118" s="3" t="s">
        <v>8</v>
      </c>
      <c r="D118" s="14">
        <f t="shared" ref="D118:M118" si="12">D6+D62</f>
        <v>41642.652548374404</v>
      </c>
      <c r="E118" s="14">
        <f t="shared" si="12"/>
        <v>42106.435872514397</v>
      </c>
      <c r="F118" s="14">
        <f t="shared" si="12"/>
        <v>74274.843913758799</v>
      </c>
      <c r="G118" s="14">
        <f t="shared" si="12"/>
        <v>39799.312437549299</v>
      </c>
      <c r="H118" s="14">
        <f t="shared" si="12"/>
        <v>119970.1198594226</v>
      </c>
      <c r="I118" s="14">
        <f t="shared" si="12"/>
        <v>109415.36907183132</v>
      </c>
      <c r="J118" s="14">
        <f t="shared" si="12"/>
        <v>59152.0293685902</v>
      </c>
      <c r="K118" s="14">
        <f t="shared" si="12"/>
        <v>76990.601603560601</v>
      </c>
      <c r="L118" s="14">
        <f t="shared" si="12"/>
        <v>102249.3582339125</v>
      </c>
      <c r="M118" s="14">
        <f t="shared" si="12"/>
        <v>133210.34559939458</v>
      </c>
      <c r="N118" s="14">
        <f t="shared" ref="N118" si="13">N6+N62</f>
        <v>136189.54828230111</v>
      </c>
    </row>
    <row r="119" spans="1:14" x14ac:dyDescent="0.25">
      <c r="A119" s="3" t="s">
        <v>123</v>
      </c>
      <c r="B119" s="8" t="s">
        <v>75</v>
      </c>
      <c r="C119" s="3" t="s">
        <v>9</v>
      </c>
      <c r="D119" s="14">
        <f t="shared" ref="D119:M119" si="14">D7+D63</f>
        <v>171040.2485599331</v>
      </c>
      <c r="E119" s="14">
        <f t="shared" si="14"/>
        <v>62927.832006145596</v>
      </c>
      <c r="F119" s="14">
        <f t="shared" si="14"/>
        <v>389554.94161063334</v>
      </c>
      <c r="G119" s="14">
        <f t="shared" si="14"/>
        <v>291964.56348124961</v>
      </c>
      <c r="H119" s="14">
        <f t="shared" si="14"/>
        <v>369727.28104786901</v>
      </c>
      <c r="I119" s="14">
        <f t="shared" si="14"/>
        <v>237676.97073540598</v>
      </c>
      <c r="J119" s="14">
        <f t="shared" si="14"/>
        <v>138350.510374137</v>
      </c>
      <c r="K119" s="14">
        <f t="shared" si="14"/>
        <v>265465.563893246</v>
      </c>
      <c r="L119" s="14">
        <f t="shared" si="14"/>
        <v>225045.08622266669</v>
      </c>
      <c r="M119" s="14">
        <f t="shared" si="14"/>
        <v>822968.71940075443</v>
      </c>
      <c r="N119" s="14">
        <f t="shared" ref="N119" si="15">N7+N63</f>
        <v>781221.51642797177</v>
      </c>
    </row>
    <row r="120" spans="1:14" x14ac:dyDescent="0.25">
      <c r="A120" s="3" t="s">
        <v>123</v>
      </c>
      <c r="B120" s="8" t="s">
        <v>76</v>
      </c>
      <c r="C120" s="3" t="s">
        <v>10</v>
      </c>
      <c r="D120" s="14">
        <f t="shared" ref="D120:M120" si="16">D8+D64</f>
        <v>43784.812107970603</v>
      </c>
      <c r="E120" s="14">
        <f t="shared" si="16"/>
        <v>46455.013755528802</v>
      </c>
      <c r="F120" s="14">
        <f t="shared" si="16"/>
        <v>39384.691041209997</v>
      </c>
      <c r="G120" s="14">
        <f t="shared" si="16"/>
        <v>29468.67209720864</v>
      </c>
      <c r="H120" s="14">
        <f t="shared" si="16"/>
        <v>30662.645355468398</v>
      </c>
      <c r="I120" s="14">
        <f t="shared" si="16"/>
        <v>31139.279705667599</v>
      </c>
      <c r="J120" s="14">
        <f t="shared" si="16"/>
        <v>30135.967027077211</v>
      </c>
      <c r="K120" s="14">
        <f t="shared" si="16"/>
        <v>27114.615553706699</v>
      </c>
      <c r="L120" s="14">
        <f t="shared" si="16"/>
        <v>35169.461990228199</v>
      </c>
      <c r="M120" s="14">
        <f t="shared" si="16"/>
        <v>38728.731483081996</v>
      </c>
      <c r="N120" s="14">
        <f t="shared" ref="N120" si="17">N8+N64</f>
        <v>40695.8225783425</v>
      </c>
    </row>
    <row r="121" spans="1:14" x14ac:dyDescent="0.25">
      <c r="A121" s="3" t="s">
        <v>123</v>
      </c>
      <c r="B121" s="8" t="s">
        <v>77</v>
      </c>
      <c r="C121" s="3" t="s">
        <v>11</v>
      </c>
      <c r="D121" s="14">
        <f t="shared" ref="D121:M121" si="18">D9+D65</f>
        <v>1350.4064649046409</v>
      </c>
      <c r="E121" s="14">
        <f t="shared" si="18"/>
        <v>523.892922425189</v>
      </c>
      <c r="F121" s="14">
        <f t="shared" si="18"/>
        <v>378.23072448937694</v>
      </c>
      <c r="G121" s="14">
        <f t="shared" si="18"/>
        <v>556.56017937638296</v>
      </c>
      <c r="H121" s="14">
        <f t="shared" si="18"/>
        <v>682.30697226671691</v>
      </c>
      <c r="I121" s="14">
        <f t="shared" si="18"/>
        <v>630.44939234794697</v>
      </c>
      <c r="J121" s="14">
        <f t="shared" si="18"/>
        <v>1154.2796357115069</v>
      </c>
      <c r="K121" s="14">
        <f t="shared" si="18"/>
        <v>3165.8741280110421</v>
      </c>
      <c r="L121" s="14">
        <f t="shared" si="18"/>
        <v>1280.8483943300939</v>
      </c>
      <c r="M121" s="14">
        <f t="shared" si="18"/>
        <v>977.63790960223605</v>
      </c>
      <c r="N121" s="14">
        <f t="shared" ref="N121" si="19">N9+N65</f>
        <v>641.41630287728503</v>
      </c>
    </row>
    <row r="122" spans="1:14" x14ac:dyDescent="0.25">
      <c r="A122" s="3" t="s">
        <v>123</v>
      </c>
      <c r="B122" s="8" t="s">
        <v>78</v>
      </c>
      <c r="C122" s="3" t="s">
        <v>12</v>
      </c>
      <c r="D122" s="14">
        <f t="shared" ref="D122:M122" si="20">D10+D66</f>
        <v>4814815.5241798004</v>
      </c>
      <c r="E122" s="14">
        <f t="shared" si="20"/>
        <v>7146347.7454843735</v>
      </c>
      <c r="F122" s="14">
        <f t="shared" si="20"/>
        <v>6708897.5210764613</v>
      </c>
      <c r="G122" s="14">
        <f t="shared" si="20"/>
        <v>5008619.3972909003</v>
      </c>
      <c r="H122" s="14">
        <f t="shared" si="20"/>
        <v>4459283.2819665009</v>
      </c>
      <c r="I122" s="14">
        <f t="shared" si="20"/>
        <v>5338319.5592761105</v>
      </c>
      <c r="J122" s="14">
        <f t="shared" si="20"/>
        <v>5199741.4319947632</v>
      </c>
      <c r="K122" s="14">
        <f t="shared" si="20"/>
        <v>4618956.9007290602</v>
      </c>
      <c r="L122" s="14">
        <f t="shared" si="20"/>
        <v>4496581.3589158105</v>
      </c>
      <c r="M122" s="14">
        <f t="shared" si="20"/>
        <v>5441586.6297536502</v>
      </c>
      <c r="N122" s="14">
        <f t="shared" ref="N122" si="21">N10+N66</f>
        <v>5186997.3228705395</v>
      </c>
    </row>
    <row r="123" spans="1:14" x14ac:dyDescent="0.25">
      <c r="A123" s="3" t="s">
        <v>123</v>
      </c>
      <c r="B123" s="8" t="s">
        <v>79</v>
      </c>
      <c r="C123" s="3" t="s">
        <v>13</v>
      </c>
      <c r="D123" s="14">
        <f t="shared" ref="D123:M123" si="22">D11+D67</f>
        <v>5585.4444540551003</v>
      </c>
      <c r="E123" s="14">
        <f t="shared" si="22"/>
        <v>6441.4156278558703</v>
      </c>
      <c r="F123" s="14">
        <f t="shared" si="22"/>
        <v>3903.6282638417943</v>
      </c>
      <c r="G123" s="14">
        <f t="shared" si="22"/>
        <v>5710.3220991779199</v>
      </c>
      <c r="H123" s="14">
        <f t="shared" si="22"/>
        <v>6238.54431049512</v>
      </c>
      <c r="I123" s="14">
        <f t="shared" si="22"/>
        <v>3788.3071670842501</v>
      </c>
      <c r="J123" s="14">
        <f t="shared" si="22"/>
        <v>4652.0368449153902</v>
      </c>
      <c r="K123" s="14">
        <f t="shared" si="22"/>
        <v>2689.3582842715932</v>
      </c>
      <c r="L123" s="14">
        <f t="shared" si="22"/>
        <v>6880.1532517663099</v>
      </c>
      <c r="M123" s="14">
        <f t="shared" si="22"/>
        <v>13029.511584412021</v>
      </c>
      <c r="N123" s="14">
        <f t="shared" ref="N123" si="23">N11+N67</f>
        <v>21286.389355608972</v>
      </c>
    </row>
    <row r="124" spans="1:14" x14ac:dyDescent="0.25">
      <c r="A124" s="3" t="s">
        <v>123</v>
      </c>
      <c r="B124" s="8" t="s">
        <v>80</v>
      </c>
      <c r="C124" s="3" t="s">
        <v>14</v>
      </c>
      <c r="D124" s="14">
        <f t="shared" ref="D124:M124" si="24">D12+D68</f>
        <v>1760.349649505742</v>
      </c>
      <c r="E124" s="14">
        <f t="shared" si="24"/>
        <v>2122.8770887981759</v>
      </c>
      <c r="F124" s="14">
        <f t="shared" si="24"/>
        <v>2315.5852621588929</v>
      </c>
      <c r="G124" s="14">
        <f t="shared" si="24"/>
        <v>663.991983182235</v>
      </c>
      <c r="H124" s="14">
        <f t="shared" si="24"/>
        <v>811.80271814061211</v>
      </c>
      <c r="I124" s="14">
        <f t="shared" si="24"/>
        <v>730.48417711767604</v>
      </c>
      <c r="J124" s="14">
        <f t="shared" si="24"/>
        <v>1001.528561588798</v>
      </c>
      <c r="K124" s="14">
        <f t="shared" si="24"/>
        <v>250.4333542406257</v>
      </c>
      <c r="L124" s="14">
        <f t="shared" si="24"/>
        <v>563.81274347800991</v>
      </c>
      <c r="M124" s="14">
        <f t="shared" si="24"/>
        <v>491.40935455998499</v>
      </c>
      <c r="N124" s="14">
        <f t="shared" ref="N124" si="25">N12+N68</f>
        <v>982.61635059961895</v>
      </c>
    </row>
    <row r="125" spans="1:14" x14ac:dyDescent="0.25">
      <c r="A125" s="3" t="s">
        <v>123</v>
      </c>
      <c r="B125" s="8" t="s">
        <v>81</v>
      </c>
      <c r="C125" s="3" t="s">
        <v>15</v>
      </c>
      <c r="D125" s="14">
        <f t="shared" ref="D125:M125" si="26">D13+D69</f>
        <v>124837.37169747506</v>
      </c>
      <c r="E125" s="14">
        <f t="shared" si="26"/>
        <v>101854.06254599917</v>
      </c>
      <c r="F125" s="14">
        <f t="shared" si="26"/>
        <v>161364.53406351825</v>
      </c>
      <c r="G125" s="14">
        <f t="shared" si="26"/>
        <v>152047.74179365981</v>
      </c>
      <c r="H125" s="14">
        <f t="shared" si="26"/>
        <v>122973.93825694826</v>
      </c>
      <c r="I125" s="14">
        <f t="shared" si="26"/>
        <v>94478.942387008981</v>
      </c>
      <c r="J125" s="14">
        <f t="shared" si="26"/>
        <v>173107.59109596041</v>
      </c>
      <c r="K125" s="14">
        <f t="shared" si="26"/>
        <v>139001.69342262729</v>
      </c>
      <c r="L125" s="14">
        <f t="shared" si="26"/>
        <v>164747.49712947299</v>
      </c>
      <c r="M125" s="14">
        <f t="shared" si="26"/>
        <v>236007.94423857023</v>
      </c>
      <c r="N125" s="14">
        <f t="shared" ref="N125" si="27">N13+N69</f>
        <v>196534.66606446638</v>
      </c>
    </row>
    <row r="126" spans="1:14" x14ac:dyDescent="0.25">
      <c r="A126" s="3" t="s">
        <v>123</v>
      </c>
      <c r="B126" s="8" t="s">
        <v>82</v>
      </c>
      <c r="C126" s="3" t="s">
        <v>16</v>
      </c>
      <c r="D126" s="14">
        <f t="shared" ref="D126:M126" si="28">D14+D70</f>
        <v>302497.1392252529</v>
      </c>
      <c r="E126" s="14">
        <f t="shared" si="28"/>
        <v>57551.856367484499</v>
      </c>
      <c r="F126" s="14">
        <f t="shared" si="28"/>
        <v>67096.782014508091</v>
      </c>
      <c r="G126" s="14">
        <f t="shared" si="28"/>
        <v>89999.533061342605</v>
      </c>
      <c r="H126" s="14">
        <f t="shared" si="28"/>
        <v>73528.978773401992</v>
      </c>
      <c r="I126" s="14">
        <f t="shared" si="28"/>
        <v>126615.25337032211</v>
      </c>
      <c r="J126" s="14">
        <f t="shared" si="28"/>
        <v>84077.286765891797</v>
      </c>
      <c r="K126" s="14">
        <f t="shared" si="28"/>
        <v>66450.384023862207</v>
      </c>
      <c r="L126" s="14">
        <f t="shared" si="28"/>
        <v>67357.077210488904</v>
      </c>
      <c r="M126" s="14">
        <f t="shared" si="28"/>
        <v>64987.527494201</v>
      </c>
      <c r="N126" s="14">
        <f t="shared" ref="N126" si="29">N14+N70</f>
        <v>109971.95421169381</v>
      </c>
    </row>
    <row r="127" spans="1:14" x14ac:dyDescent="0.25">
      <c r="A127" s="3" t="s">
        <v>123</v>
      </c>
      <c r="B127" s="8" t="s">
        <v>83</v>
      </c>
      <c r="C127" s="3" t="s">
        <v>17</v>
      </c>
      <c r="D127" s="14">
        <f t="shared" ref="D127:M127" si="30">D15+D71</f>
        <v>6.4982920061305096</v>
      </c>
      <c r="E127" s="14">
        <f t="shared" si="30"/>
        <v>5.9349610389610401</v>
      </c>
      <c r="F127" s="14">
        <f t="shared" si="30"/>
        <v>8.756642512077299</v>
      </c>
      <c r="G127" s="14">
        <f t="shared" si="30"/>
        <v>0.65293961038961001</v>
      </c>
      <c r="H127" s="14">
        <f t="shared" si="30"/>
        <v>7.7524781105990765</v>
      </c>
      <c r="I127" s="14">
        <f t="shared" si="30"/>
        <v>31.750498977213297</v>
      </c>
      <c r="J127" s="14">
        <f t="shared" si="30"/>
        <v>56.486297240394002</v>
      </c>
      <c r="K127" s="14">
        <f t="shared" si="30"/>
        <v>8.1943303030303056</v>
      </c>
      <c r="L127" s="14">
        <f t="shared" si="30"/>
        <v>15.70796275817206</v>
      </c>
      <c r="M127" s="14">
        <f t="shared" si="30"/>
        <v>35.1692061265327</v>
      </c>
      <c r="N127" s="14">
        <f t="shared" ref="N127" si="31">N15+N71</f>
        <v>6.40786796536797</v>
      </c>
    </row>
    <row r="128" spans="1:14" x14ac:dyDescent="0.25">
      <c r="A128" s="3" t="s">
        <v>123</v>
      </c>
      <c r="B128" s="8" t="s">
        <v>84</v>
      </c>
      <c r="C128" s="3" t="s">
        <v>18</v>
      </c>
      <c r="D128" s="14">
        <f t="shared" ref="D128:M128" si="32">D16+D72</f>
        <v>3194.8937614248321</v>
      </c>
      <c r="E128" s="14">
        <f t="shared" si="32"/>
        <v>3579.7592042199121</v>
      </c>
      <c r="F128" s="14">
        <f t="shared" si="32"/>
        <v>2884.0961107959702</v>
      </c>
      <c r="G128" s="14">
        <f t="shared" si="32"/>
        <v>2027.51227579389</v>
      </c>
      <c r="H128" s="14">
        <f t="shared" si="32"/>
        <v>1391.6600108381958</v>
      </c>
      <c r="I128" s="14">
        <f t="shared" si="32"/>
        <v>989.71413738499791</v>
      </c>
      <c r="J128" s="14">
        <f t="shared" si="32"/>
        <v>1281.587015188828</v>
      </c>
      <c r="K128" s="14">
        <f t="shared" si="32"/>
        <v>3493.244021671042</v>
      </c>
      <c r="L128" s="14">
        <f t="shared" si="32"/>
        <v>1347.480566846107</v>
      </c>
      <c r="M128" s="14">
        <f t="shared" si="32"/>
        <v>3021.3310986501733</v>
      </c>
      <c r="N128" s="14">
        <f t="shared" ref="N128" si="33">N16+N72</f>
        <v>1218.238535353536</v>
      </c>
    </row>
    <row r="129" spans="1:14" x14ac:dyDescent="0.25">
      <c r="A129" s="3" t="s">
        <v>123</v>
      </c>
      <c r="B129" s="8" t="s">
        <v>85</v>
      </c>
      <c r="C129" s="3" t="s">
        <v>19</v>
      </c>
      <c r="D129" s="14">
        <f t="shared" ref="D129:M129" si="34">D17+D73</f>
        <v>48108.004417324097</v>
      </c>
      <c r="E129" s="14">
        <f t="shared" si="34"/>
        <v>52773.646546347998</v>
      </c>
      <c r="F129" s="14">
        <f t="shared" si="34"/>
        <v>44053.834908107521</v>
      </c>
      <c r="G129" s="14">
        <f t="shared" si="34"/>
        <v>56075.372142377702</v>
      </c>
      <c r="H129" s="14">
        <f t="shared" si="34"/>
        <v>47703.758010713995</v>
      </c>
      <c r="I129" s="14">
        <f t="shared" si="34"/>
        <v>46693.242396343798</v>
      </c>
      <c r="J129" s="14">
        <f t="shared" si="34"/>
        <v>36585.608170432941</v>
      </c>
      <c r="K129" s="14">
        <f t="shared" si="34"/>
        <v>46249.687310745001</v>
      </c>
      <c r="L129" s="14">
        <f t="shared" si="34"/>
        <v>57631.447340913102</v>
      </c>
      <c r="M129" s="14">
        <f t="shared" si="34"/>
        <v>61375.966166480299</v>
      </c>
      <c r="N129" s="14">
        <f t="shared" ref="N129" si="35">N17+N73</f>
        <v>55201.113985673495</v>
      </c>
    </row>
    <row r="130" spans="1:14" x14ac:dyDescent="0.25">
      <c r="A130" s="3" t="s">
        <v>123</v>
      </c>
      <c r="B130" s="8" t="s">
        <v>86</v>
      </c>
      <c r="C130" s="3" t="s">
        <v>20</v>
      </c>
      <c r="D130" s="14">
        <f t="shared" ref="D130:M130" si="36">D18+D74</f>
        <v>16243.23161226607</v>
      </c>
      <c r="E130" s="14">
        <f t="shared" si="36"/>
        <v>16209.684056386381</v>
      </c>
      <c r="F130" s="14">
        <f t="shared" si="36"/>
        <v>7966.5209297455203</v>
      </c>
      <c r="G130" s="14">
        <f t="shared" si="36"/>
        <v>7478.2008347146602</v>
      </c>
      <c r="H130" s="14">
        <f t="shared" si="36"/>
        <v>7652.8663680339605</v>
      </c>
      <c r="I130" s="14">
        <f t="shared" si="36"/>
        <v>4799.7634979467402</v>
      </c>
      <c r="J130" s="14">
        <f t="shared" si="36"/>
        <v>5012.2078906187326</v>
      </c>
      <c r="K130" s="14">
        <f t="shared" si="36"/>
        <v>2985.8069677224812</v>
      </c>
      <c r="L130" s="14">
        <f t="shared" si="36"/>
        <v>1830.680643104022</v>
      </c>
      <c r="M130" s="14">
        <f t="shared" si="36"/>
        <v>2850.1009905391134</v>
      </c>
      <c r="N130" s="14">
        <f t="shared" ref="N130" si="37">N18+N74</f>
        <v>7451.418694922193</v>
      </c>
    </row>
    <row r="131" spans="1:14" x14ac:dyDescent="0.25">
      <c r="A131" s="3" t="s">
        <v>123</v>
      </c>
      <c r="B131" s="8" t="s">
        <v>87</v>
      </c>
      <c r="C131" s="3" t="s">
        <v>21</v>
      </c>
      <c r="D131" s="14">
        <f t="shared" ref="D131:M131" si="38">D19+D75</f>
        <v>1665229.3521975761</v>
      </c>
      <c r="E131" s="14">
        <f t="shared" si="38"/>
        <v>1960343.6964263981</v>
      </c>
      <c r="F131" s="14">
        <f t="shared" si="38"/>
        <v>2132009.1483585462</v>
      </c>
      <c r="G131" s="14">
        <f t="shared" si="38"/>
        <v>1683043.270862275</v>
      </c>
      <c r="H131" s="14">
        <f t="shared" si="38"/>
        <v>1504614.5399172641</v>
      </c>
      <c r="I131" s="14">
        <f t="shared" si="38"/>
        <v>1619866.927449981</v>
      </c>
      <c r="J131" s="14">
        <f t="shared" si="38"/>
        <v>1545324.3526942162</v>
      </c>
      <c r="K131" s="14">
        <f t="shared" si="38"/>
        <v>1470535.3325869089</v>
      </c>
      <c r="L131" s="14">
        <f t="shared" si="38"/>
        <v>1439919.7146057421</v>
      </c>
      <c r="M131" s="14">
        <f t="shared" si="38"/>
        <v>1759634.264098237</v>
      </c>
      <c r="N131" s="14">
        <f t="shared" ref="N131" si="39">N19+N75</f>
        <v>1898241.3894909471</v>
      </c>
    </row>
    <row r="132" spans="1:14" x14ac:dyDescent="0.25">
      <c r="A132" s="3" t="s">
        <v>123</v>
      </c>
      <c r="B132" s="8" t="s">
        <v>88</v>
      </c>
      <c r="C132" s="3" t="s">
        <v>22</v>
      </c>
      <c r="D132" s="14">
        <f t="shared" ref="D132:M132" si="40">D20+D76</f>
        <v>2010.1185610145012</v>
      </c>
      <c r="E132" s="14">
        <f t="shared" si="40"/>
        <v>2936.2250289785702</v>
      </c>
      <c r="F132" s="14">
        <f t="shared" si="40"/>
        <v>1809.414646103487</v>
      </c>
      <c r="G132" s="14">
        <f t="shared" si="40"/>
        <v>1284.675745720609</v>
      </c>
      <c r="H132" s="14">
        <f t="shared" si="40"/>
        <v>1812.5433662725131</v>
      </c>
      <c r="I132" s="14">
        <f t="shared" si="40"/>
        <v>1632.9777035133661</v>
      </c>
      <c r="J132" s="14">
        <f t="shared" si="40"/>
        <v>2377.1104514940057</v>
      </c>
      <c r="K132" s="14">
        <f t="shared" si="40"/>
        <v>1775.308809047676</v>
      </c>
      <c r="L132" s="14">
        <f t="shared" si="40"/>
        <v>2167.8799758120522</v>
      </c>
      <c r="M132" s="14">
        <f t="shared" si="40"/>
        <v>2855.6547543470701</v>
      </c>
      <c r="N132" s="14">
        <f t="shared" ref="N132" si="41">N20+N76</f>
        <v>1805.144332678334</v>
      </c>
    </row>
    <row r="133" spans="1:14" x14ac:dyDescent="0.25">
      <c r="A133" s="3" t="s">
        <v>123</v>
      </c>
      <c r="B133" s="8" t="s">
        <v>89</v>
      </c>
      <c r="C133" s="3" t="s">
        <v>23</v>
      </c>
      <c r="D133" s="14">
        <f t="shared" ref="D133:M133" si="42">D21+D77</f>
        <v>478333.92774138507</v>
      </c>
      <c r="E133" s="14">
        <f t="shared" si="42"/>
        <v>436128.78659835015</v>
      </c>
      <c r="F133" s="14">
        <f t="shared" si="42"/>
        <v>264034.2242411513</v>
      </c>
      <c r="G133" s="14">
        <f t="shared" si="42"/>
        <v>253512.9266083331</v>
      </c>
      <c r="H133" s="14">
        <f t="shared" si="42"/>
        <v>138293.09917752611</v>
      </c>
      <c r="I133" s="14">
        <f t="shared" si="42"/>
        <v>76294.732637719397</v>
      </c>
      <c r="J133" s="14">
        <f t="shared" si="42"/>
        <v>41971.456191462697</v>
      </c>
      <c r="K133" s="14">
        <f t="shared" si="42"/>
        <v>88384.251548144501</v>
      </c>
      <c r="L133" s="14">
        <f t="shared" si="42"/>
        <v>83393.098513902107</v>
      </c>
      <c r="M133" s="14">
        <f t="shared" si="42"/>
        <v>93203.051240426503</v>
      </c>
      <c r="N133" s="14">
        <f t="shared" ref="N133" si="43">N21+N77</f>
        <v>122952.18452519691</v>
      </c>
    </row>
    <row r="134" spans="1:14" x14ac:dyDescent="0.25">
      <c r="A134" s="3" t="s">
        <v>123</v>
      </c>
      <c r="B134" s="8" t="s">
        <v>90</v>
      </c>
      <c r="C134" s="3" t="s">
        <v>24</v>
      </c>
      <c r="D134" s="14">
        <f t="shared" ref="D134:M134" si="44">D22+D78</f>
        <v>274259.98558067199</v>
      </c>
      <c r="E134" s="14">
        <f t="shared" si="44"/>
        <v>187178.66281311671</v>
      </c>
      <c r="F134" s="14">
        <f t="shared" si="44"/>
        <v>182615.00361370482</v>
      </c>
      <c r="G134" s="14">
        <f t="shared" si="44"/>
        <v>198137.2463557311</v>
      </c>
      <c r="H134" s="14">
        <f t="shared" si="44"/>
        <v>265796.97728421801</v>
      </c>
      <c r="I134" s="14">
        <f t="shared" si="44"/>
        <v>265683.31922611699</v>
      </c>
      <c r="J134" s="14">
        <f t="shared" si="44"/>
        <v>180129.69828936021</v>
      </c>
      <c r="K134" s="14">
        <f t="shared" si="44"/>
        <v>367319.7300733517</v>
      </c>
      <c r="L134" s="14">
        <f t="shared" si="44"/>
        <v>219436.23872032019</v>
      </c>
      <c r="M134" s="14">
        <f t="shared" si="44"/>
        <v>203222.55467415261</v>
      </c>
      <c r="N134" s="14">
        <f t="shared" ref="N134" si="45">N22+N78</f>
        <v>148161.61129036237</v>
      </c>
    </row>
    <row r="135" spans="1:14" x14ac:dyDescent="0.25">
      <c r="A135" s="3" t="s">
        <v>123</v>
      </c>
      <c r="B135" s="8" t="s">
        <v>25</v>
      </c>
      <c r="C135" s="3" t="s">
        <v>25</v>
      </c>
      <c r="D135" s="14">
        <f t="shared" ref="D135:M135" si="46">D23+D79</f>
        <v>2382392.5169891431</v>
      </c>
      <c r="E135" s="14">
        <f t="shared" si="46"/>
        <v>2174381.700803915</v>
      </c>
      <c r="F135" s="14">
        <f t="shared" si="46"/>
        <v>2949647.0127598252</v>
      </c>
      <c r="G135" s="14">
        <f t="shared" si="46"/>
        <v>3279200.3778569959</v>
      </c>
      <c r="H135" s="14">
        <f t="shared" si="46"/>
        <v>1912772.014935131</v>
      </c>
      <c r="I135" s="14">
        <f t="shared" si="46"/>
        <v>1944494.455807569</v>
      </c>
      <c r="J135" s="14">
        <f t="shared" si="46"/>
        <v>2340756.0358843799</v>
      </c>
      <c r="K135" s="14">
        <f t="shared" si="46"/>
        <v>2934875.2462354717</v>
      </c>
      <c r="L135" s="14">
        <f t="shared" si="46"/>
        <v>2037995.1314779939</v>
      </c>
      <c r="M135" s="14">
        <f t="shared" si="46"/>
        <v>2264231.572304206</v>
      </c>
      <c r="N135" s="14">
        <f t="shared" ref="N135" si="47">N23+N79</f>
        <v>2096304.4583655288</v>
      </c>
    </row>
    <row r="136" spans="1:14" x14ac:dyDescent="0.25">
      <c r="A136" s="3" t="s">
        <v>123</v>
      </c>
      <c r="B136" s="8" t="s">
        <v>91</v>
      </c>
      <c r="C136" s="3" t="s">
        <v>26</v>
      </c>
      <c r="D136" s="14">
        <f t="shared" ref="D136:M136" si="48">D24+D80</f>
        <v>1308188.879417306</v>
      </c>
      <c r="E136" s="14">
        <f t="shared" si="48"/>
        <v>1574098.7918175221</v>
      </c>
      <c r="F136" s="14">
        <f t="shared" si="48"/>
        <v>1639976.1169497161</v>
      </c>
      <c r="G136" s="14">
        <f t="shared" si="48"/>
        <v>1901464.1761341812</v>
      </c>
      <c r="H136" s="14">
        <f t="shared" si="48"/>
        <v>1393014.708591562</v>
      </c>
      <c r="I136" s="14">
        <f t="shared" si="48"/>
        <v>1388129.105006831</v>
      </c>
      <c r="J136" s="14">
        <f t="shared" si="48"/>
        <v>1339012.516076131</v>
      </c>
      <c r="K136" s="14">
        <f t="shared" si="48"/>
        <v>1377923.2813973611</v>
      </c>
      <c r="L136" s="14">
        <f t="shared" si="48"/>
        <v>1584738.989315859</v>
      </c>
      <c r="M136" s="14">
        <f t="shared" si="48"/>
        <v>1759272.4116508709</v>
      </c>
      <c r="N136" s="14">
        <f t="shared" ref="N136" si="49">N24+N80</f>
        <v>1455031.5194163928</v>
      </c>
    </row>
    <row r="137" spans="1:14" x14ac:dyDescent="0.25">
      <c r="A137" s="3" t="s">
        <v>123</v>
      </c>
      <c r="B137" s="8" t="s">
        <v>92</v>
      </c>
      <c r="C137" s="3" t="s">
        <v>27</v>
      </c>
      <c r="D137" s="14">
        <f t="shared" ref="D137:M137" si="50">D25+D81</f>
        <v>5629.2860775993131</v>
      </c>
      <c r="E137" s="14">
        <f t="shared" si="50"/>
        <v>5816.8349700845965</v>
      </c>
      <c r="F137" s="14">
        <f t="shared" si="50"/>
        <v>5119.1326045568285</v>
      </c>
      <c r="G137" s="14">
        <f t="shared" si="50"/>
        <v>4496.0688923587823</v>
      </c>
      <c r="H137" s="14">
        <f t="shared" si="50"/>
        <v>4692.7991246450119</v>
      </c>
      <c r="I137" s="14">
        <f t="shared" si="50"/>
        <v>4767.8451031224577</v>
      </c>
      <c r="J137" s="14">
        <f t="shared" si="50"/>
        <v>11797.654787828271</v>
      </c>
      <c r="K137" s="14">
        <f t="shared" si="50"/>
        <v>11537.658546951339</v>
      </c>
      <c r="L137" s="14">
        <f t="shared" si="50"/>
        <v>19846.815324130192</v>
      </c>
      <c r="M137" s="14">
        <f t="shared" si="50"/>
        <v>24406.847925071008</v>
      </c>
      <c r="N137" s="14">
        <f t="shared" ref="N137" si="51">N25+N81</f>
        <v>12915.8566586259</v>
      </c>
    </row>
    <row r="138" spans="1:14" x14ac:dyDescent="0.25">
      <c r="A138" s="3" t="s">
        <v>123</v>
      </c>
      <c r="B138" s="8" t="s">
        <v>93</v>
      </c>
      <c r="C138" s="3" t="s">
        <v>28</v>
      </c>
      <c r="D138" s="14">
        <f t="shared" ref="D138:M138" si="52">D26+D82</f>
        <v>10952.115983620168</v>
      </c>
      <c r="E138" s="14">
        <f t="shared" si="52"/>
        <v>9373.3731319365361</v>
      </c>
      <c r="F138" s="14">
        <f t="shared" si="52"/>
        <v>12117.903849004599</v>
      </c>
      <c r="G138" s="14">
        <f t="shared" si="52"/>
        <v>13198.308379630038</v>
      </c>
      <c r="H138" s="14">
        <f t="shared" si="52"/>
        <v>19984.444724395231</v>
      </c>
      <c r="I138" s="14">
        <f t="shared" si="52"/>
        <v>10994.503527867173</v>
      </c>
      <c r="J138" s="14">
        <f t="shared" si="52"/>
        <v>22182.208652282399</v>
      </c>
      <c r="K138" s="14">
        <f t="shared" si="52"/>
        <v>13542.118625711251</v>
      </c>
      <c r="L138" s="14">
        <f t="shared" si="52"/>
        <v>13808.958119961004</v>
      </c>
      <c r="M138" s="14">
        <f t="shared" si="52"/>
        <v>12618.101153308884</v>
      </c>
      <c r="N138" s="14">
        <f t="shared" ref="N138" si="53">N26+N82</f>
        <v>15269.513716703403</v>
      </c>
    </row>
    <row r="139" spans="1:14" x14ac:dyDescent="0.25">
      <c r="A139" s="3" t="s">
        <v>123</v>
      </c>
      <c r="B139" s="8" t="s">
        <v>94</v>
      </c>
      <c r="C139" s="3" t="s">
        <v>29</v>
      </c>
      <c r="D139" s="14">
        <f t="shared" ref="D139:M139" si="54">D27+D83</f>
        <v>526525.04719110904</v>
      </c>
      <c r="E139" s="14">
        <f t="shared" si="54"/>
        <v>490794.449999634</v>
      </c>
      <c r="F139" s="14">
        <f t="shared" si="54"/>
        <v>611187.18232806306</v>
      </c>
      <c r="G139" s="14">
        <f t="shared" si="54"/>
        <v>416546.72076555097</v>
      </c>
      <c r="H139" s="14">
        <f t="shared" si="54"/>
        <v>418810.02753114305</v>
      </c>
      <c r="I139" s="14">
        <f t="shared" si="54"/>
        <v>391665.38069190399</v>
      </c>
      <c r="J139" s="14">
        <f t="shared" si="54"/>
        <v>374349.203188246</v>
      </c>
      <c r="K139" s="14">
        <f t="shared" si="54"/>
        <v>534582.48619060998</v>
      </c>
      <c r="L139" s="14">
        <f t="shared" si="54"/>
        <v>476175.152935586</v>
      </c>
      <c r="M139" s="14">
        <f t="shared" si="54"/>
        <v>556862.84855572705</v>
      </c>
      <c r="N139" s="14">
        <f t="shared" ref="N139" si="55">N27+N83</f>
        <v>538083.58895825001</v>
      </c>
    </row>
    <row r="140" spans="1:14" x14ac:dyDescent="0.25">
      <c r="A140" s="3" t="s">
        <v>123</v>
      </c>
      <c r="B140" s="8" t="s">
        <v>95</v>
      </c>
      <c r="C140" s="3" t="s">
        <v>30</v>
      </c>
      <c r="D140" s="14">
        <f t="shared" ref="D140:M140" si="56">D28+D84</f>
        <v>1183.6820138464659</v>
      </c>
      <c r="E140" s="14">
        <f t="shared" si="56"/>
        <v>1021.844493262824</v>
      </c>
      <c r="F140" s="14">
        <f t="shared" si="56"/>
        <v>1425.2429143889831</v>
      </c>
      <c r="G140" s="14">
        <f t="shared" si="56"/>
        <v>1610.0193702647</v>
      </c>
      <c r="H140" s="14">
        <f t="shared" si="56"/>
        <v>1427.839445237194</v>
      </c>
      <c r="I140" s="14">
        <f t="shared" si="56"/>
        <v>1193.302017399335</v>
      </c>
      <c r="J140" s="14">
        <f t="shared" si="56"/>
        <v>1729.4456735633401</v>
      </c>
      <c r="K140" s="14">
        <f t="shared" si="56"/>
        <v>938.77168526191497</v>
      </c>
      <c r="L140" s="14">
        <f t="shared" si="56"/>
        <v>1180.38004826526</v>
      </c>
      <c r="M140" s="14">
        <f t="shared" si="56"/>
        <v>1703.4185160139421</v>
      </c>
      <c r="N140" s="14">
        <f t="shared" ref="N140" si="57">N28+N84</f>
        <v>1383.770955363661</v>
      </c>
    </row>
    <row r="141" spans="1:14" x14ac:dyDescent="0.25">
      <c r="A141" s="3" t="s">
        <v>123</v>
      </c>
      <c r="B141" s="8" t="s">
        <v>96</v>
      </c>
      <c r="C141" s="3" t="s">
        <v>31</v>
      </c>
      <c r="D141" s="14">
        <f t="shared" ref="D141:M141" si="58">D29+D85</f>
        <v>3327.5217868130799</v>
      </c>
      <c r="E141" s="14">
        <f t="shared" si="58"/>
        <v>2654.9158110841399</v>
      </c>
      <c r="F141" s="14">
        <f t="shared" si="58"/>
        <v>2447.0429498321819</v>
      </c>
      <c r="G141" s="14">
        <f t="shared" si="58"/>
        <v>1893.037921429825</v>
      </c>
      <c r="H141" s="14">
        <f t="shared" si="58"/>
        <v>3329.4383172181897</v>
      </c>
      <c r="I141" s="14">
        <f t="shared" si="58"/>
        <v>2235.2315802760022</v>
      </c>
      <c r="J141" s="14">
        <f t="shared" si="58"/>
        <v>1640.4301302369222</v>
      </c>
      <c r="K141" s="14">
        <f t="shared" si="58"/>
        <v>1373.6738109147291</v>
      </c>
      <c r="L141" s="14">
        <f t="shared" si="58"/>
        <v>1737.6309605951651</v>
      </c>
      <c r="M141" s="14">
        <f t="shared" si="58"/>
        <v>1305.7045404314658</v>
      </c>
      <c r="N141" s="14">
        <f t="shared" ref="N141" si="59">N29+N85</f>
        <v>477.94249861983099</v>
      </c>
    </row>
    <row r="142" spans="1:14" x14ac:dyDescent="0.25">
      <c r="A142" s="3" t="s">
        <v>123</v>
      </c>
      <c r="B142" s="8" t="s">
        <v>97</v>
      </c>
      <c r="C142" s="3" t="s">
        <v>32</v>
      </c>
      <c r="D142" s="14">
        <f t="shared" ref="D142:M142" si="60">D30+D86</f>
        <v>1383.72201536643</v>
      </c>
      <c r="E142" s="14">
        <f t="shared" si="60"/>
        <v>14.5424242424242</v>
      </c>
      <c r="F142" s="14">
        <f t="shared" si="60"/>
        <v>92.600606060606097</v>
      </c>
      <c r="G142" s="14">
        <f t="shared" si="60"/>
        <v>23.5741935483871</v>
      </c>
      <c r="H142" s="14">
        <f t="shared" si="60"/>
        <v>37.828000000000003</v>
      </c>
      <c r="I142" s="14">
        <f t="shared" si="60"/>
        <v>5.4539130434782601</v>
      </c>
      <c r="J142" s="14">
        <f t="shared" si="60"/>
        <v>4.8518518518518503</v>
      </c>
      <c r="K142" s="14">
        <f t="shared" si="60"/>
        <v>0</v>
      </c>
      <c r="L142" s="14">
        <f t="shared" si="60"/>
        <v>0</v>
      </c>
      <c r="M142" s="14">
        <f t="shared" si="60"/>
        <v>95.544744744744705</v>
      </c>
      <c r="N142" s="14">
        <f t="shared" ref="N142" si="61">N30+N86</f>
        <v>0</v>
      </c>
    </row>
    <row r="143" spans="1:14" x14ac:dyDescent="0.25">
      <c r="A143" s="3" t="s">
        <v>123</v>
      </c>
      <c r="B143" s="8" t="s">
        <v>98</v>
      </c>
      <c r="C143" s="3" t="s">
        <v>33</v>
      </c>
      <c r="D143" s="14">
        <f t="shared" ref="D143:M143" si="62">D31+D87</f>
        <v>4639.9528089044006</v>
      </c>
      <c r="E143" s="14">
        <f t="shared" si="62"/>
        <v>7100.8413288325846</v>
      </c>
      <c r="F143" s="14">
        <f t="shared" si="62"/>
        <v>12920.898656798767</v>
      </c>
      <c r="G143" s="14">
        <f t="shared" si="62"/>
        <v>7120.6979690668304</v>
      </c>
      <c r="H143" s="14">
        <f t="shared" si="62"/>
        <v>5870.0197530435398</v>
      </c>
      <c r="I143" s="14">
        <f t="shared" si="62"/>
        <v>7029.6452456035795</v>
      </c>
      <c r="J143" s="14">
        <f t="shared" si="62"/>
        <v>6104.1817290979407</v>
      </c>
      <c r="K143" s="14">
        <f t="shared" si="62"/>
        <v>8033.9522951477802</v>
      </c>
      <c r="L143" s="14">
        <f t="shared" si="62"/>
        <v>6357.1250371947999</v>
      </c>
      <c r="M143" s="14">
        <f t="shared" si="62"/>
        <v>8622.5736931079846</v>
      </c>
      <c r="N143" s="14">
        <f t="shared" ref="N143" si="63">N31+N87</f>
        <v>4631.4128799256468</v>
      </c>
    </row>
    <row r="144" spans="1:14" x14ac:dyDescent="0.25">
      <c r="A144" s="3" t="s">
        <v>123</v>
      </c>
      <c r="B144" s="8" t="s">
        <v>99</v>
      </c>
      <c r="C144" s="3" t="s">
        <v>34</v>
      </c>
      <c r="D144" s="14">
        <f t="shared" ref="D144:M144" si="64">D32+D88</f>
        <v>42297.139443348082</v>
      </c>
      <c r="E144" s="14">
        <f t="shared" si="64"/>
        <v>53238.08469980707</v>
      </c>
      <c r="F144" s="14">
        <f t="shared" si="64"/>
        <v>64298.1994612048</v>
      </c>
      <c r="G144" s="14">
        <f t="shared" si="64"/>
        <v>69272.367008295027</v>
      </c>
      <c r="H144" s="14">
        <f t="shared" si="64"/>
        <v>53145.373801311311</v>
      </c>
      <c r="I144" s="14">
        <f t="shared" si="64"/>
        <v>51264.67228611921</v>
      </c>
      <c r="J144" s="14">
        <f t="shared" si="64"/>
        <v>50758.800893081003</v>
      </c>
      <c r="K144" s="14">
        <f t="shared" si="64"/>
        <v>50277.375653375551</v>
      </c>
      <c r="L144" s="14">
        <f t="shared" si="64"/>
        <v>59548.962415757975</v>
      </c>
      <c r="M144" s="14">
        <f t="shared" si="64"/>
        <v>53239.181226689885</v>
      </c>
      <c r="N144" s="14">
        <f t="shared" ref="N144" si="65">N32+N88</f>
        <v>40336.802943499657</v>
      </c>
    </row>
    <row r="145" spans="1:14" x14ac:dyDescent="0.25">
      <c r="A145" s="3" t="s">
        <v>123</v>
      </c>
      <c r="B145" s="8" t="s">
        <v>100</v>
      </c>
      <c r="C145" s="3" t="s">
        <v>35</v>
      </c>
      <c r="D145" s="14">
        <f t="shared" ref="D145:M145" si="66">D33+D89</f>
        <v>2237663.0444337078</v>
      </c>
      <c r="E145" s="14">
        <f t="shared" si="66"/>
        <v>2201676.294462116</v>
      </c>
      <c r="F145" s="14">
        <f t="shared" si="66"/>
        <v>3020380.7520557139</v>
      </c>
      <c r="G145" s="14">
        <f t="shared" si="66"/>
        <v>3097170.9247009247</v>
      </c>
      <c r="H145" s="14">
        <f t="shared" si="66"/>
        <v>3202634.2449931391</v>
      </c>
      <c r="I145" s="14">
        <f t="shared" si="66"/>
        <v>3173357.2111070091</v>
      </c>
      <c r="J145" s="14">
        <f t="shared" si="66"/>
        <v>1890967.940244138</v>
      </c>
      <c r="K145" s="14">
        <f t="shared" si="66"/>
        <v>1939790.89081975</v>
      </c>
      <c r="L145" s="14">
        <f t="shared" si="66"/>
        <v>2020018.4590263981</v>
      </c>
      <c r="M145" s="14">
        <f t="shared" si="66"/>
        <v>3469743.9176277309</v>
      </c>
      <c r="N145" s="14">
        <f t="shared" ref="N145" si="67">N33+N89</f>
        <v>1817695.405668915</v>
      </c>
    </row>
    <row r="146" spans="1:14" x14ac:dyDescent="0.25">
      <c r="A146" s="3" t="s">
        <v>123</v>
      </c>
      <c r="B146" s="8" t="s">
        <v>101</v>
      </c>
      <c r="C146" s="3" t="s">
        <v>36</v>
      </c>
      <c r="D146" s="14">
        <f t="shared" ref="D146:M146" si="68">D34+D90</f>
        <v>195074.39020511779</v>
      </c>
      <c r="E146" s="14">
        <f t="shared" si="68"/>
        <v>370080.64281762578</v>
      </c>
      <c r="F146" s="14">
        <f t="shared" si="68"/>
        <v>232762.38885189031</v>
      </c>
      <c r="G146" s="14">
        <f t="shared" si="68"/>
        <v>318803.06285965699</v>
      </c>
      <c r="H146" s="14">
        <f t="shared" si="68"/>
        <v>168973.05181761039</v>
      </c>
      <c r="I146" s="14">
        <f t="shared" si="68"/>
        <v>98467.234779631122</v>
      </c>
      <c r="J146" s="14">
        <f t="shared" si="68"/>
        <v>143925.64811561976</v>
      </c>
      <c r="K146" s="14">
        <f t="shared" si="68"/>
        <v>165984.03417931654</v>
      </c>
      <c r="L146" s="14">
        <f t="shared" si="68"/>
        <v>156293.01214273871</v>
      </c>
      <c r="M146" s="14">
        <f t="shared" si="68"/>
        <v>169925.65898307026</v>
      </c>
      <c r="N146" s="14">
        <f t="shared" ref="N146" si="69">N34+N90</f>
        <v>153947.11595536867</v>
      </c>
    </row>
    <row r="147" spans="1:14" x14ac:dyDescent="0.25">
      <c r="A147" s="3" t="s">
        <v>123</v>
      </c>
      <c r="B147" s="8" t="s">
        <v>102</v>
      </c>
      <c r="C147" s="3" t="s">
        <v>37</v>
      </c>
      <c r="D147" s="14">
        <f t="shared" ref="D147:M147" si="70">D35+D91</f>
        <v>481327.45995424001</v>
      </c>
      <c r="E147" s="14">
        <f t="shared" si="70"/>
        <v>462463.39378450502</v>
      </c>
      <c r="F147" s="14">
        <f t="shared" si="70"/>
        <v>363133.39512963896</v>
      </c>
      <c r="G147" s="14">
        <f t="shared" si="70"/>
        <v>603474.24109043099</v>
      </c>
      <c r="H147" s="14">
        <f t="shared" si="70"/>
        <v>469550.76328377001</v>
      </c>
      <c r="I147" s="14">
        <f t="shared" si="70"/>
        <v>429997.83248596103</v>
      </c>
      <c r="J147" s="14">
        <f t="shared" si="70"/>
        <v>527870.92333636503</v>
      </c>
      <c r="K147" s="14">
        <f t="shared" si="70"/>
        <v>607096.97209585004</v>
      </c>
      <c r="L147" s="14">
        <f t="shared" si="70"/>
        <v>1067754.1312499139</v>
      </c>
      <c r="M147" s="14">
        <f t="shared" si="70"/>
        <v>1001772.0754687231</v>
      </c>
      <c r="N147" s="14">
        <f t="shared" ref="N147" si="71">N35+N91</f>
        <v>556712.7844380996</v>
      </c>
    </row>
    <row r="148" spans="1:14" x14ac:dyDescent="0.25">
      <c r="A148" s="3" t="s">
        <v>123</v>
      </c>
      <c r="B148" s="8" t="s">
        <v>103</v>
      </c>
      <c r="C148" s="3" t="s">
        <v>38</v>
      </c>
      <c r="D148" s="14">
        <f t="shared" ref="D148:M148" si="72">D36+D92</f>
        <v>179545.6486376528</v>
      </c>
      <c r="E148" s="14">
        <f t="shared" si="72"/>
        <v>215613.81143803379</v>
      </c>
      <c r="F148" s="14">
        <f t="shared" si="72"/>
        <v>168944.20327668541</v>
      </c>
      <c r="G148" s="14">
        <f t="shared" si="72"/>
        <v>150731.6889065633</v>
      </c>
      <c r="H148" s="14">
        <f t="shared" si="72"/>
        <v>150829.468643406</v>
      </c>
      <c r="I148" s="14">
        <f t="shared" si="72"/>
        <v>298613.56424885197</v>
      </c>
      <c r="J148" s="14">
        <f t="shared" si="72"/>
        <v>198316.10807673621</v>
      </c>
      <c r="K148" s="14">
        <f t="shared" si="72"/>
        <v>126858.1879303154</v>
      </c>
      <c r="L148" s="14">
        <f t="shared" si="72"/>
        <v>208417.58510437142</v>
      </c>
      <c r="M148" s="14">
        <f t="shared" si="72"/>
        <v>166145.01342040949</v>
      </c>
      <c r="N148" s="14">
        <f t="shared" ref="N148" si="73">N36+N92</f>
        <v>142906.40832115669</v>
      </c>
    </row>
    <row r="149" spans="1:14" x14ac:dyDescent="0.25">
      <c r="A149" s="3" t="s">
        <v>123</v>
      </c>
      <c r="B149" s="8" t="s">
        <v>104</v>
      </c>
      <c r="C149" s="3" t="s">
        <v>39</v>
      </c>
      <c r="D149" s="14">
        <f t="shared" ref="D149:M149" si="74">D37+D93</f>
        <v>130157.24921961781</v>
      </c>
      <c r="E149" s="14">
        <f t="shared" si="74"/>
        <v>128572.3953550584</v>
      </c>
      <c r="F149" s="14">
        <f t="shared" si="74"/>
        <v>129370.4799832712</v>
      </c>
      <c r="G149" s="14">
        <f t="shared" si="74"/>
        <v>94889.970729649198</v>
      </c>
      <c r="H149" s="14">
        <f t="shared" si="74"/>
        <v>113676.570027093</v>
      </c>
      <c r="I149" s="14">
        <f t="shared" si="74"/>
        <v>81525.396116269607</v>
      </c>
      <c r="J149" s="14">
        <f t="shared" si="74"/>
        <v>121235.6984250299</v>
      </c>
      <c r="K149" s="14">
        <f t="shared" si="74"/>
        <v>123804.38445403709</v>
      </c>
      <c r="L149" s="14">
        <f t="shared" si="74"/>
        <v>106148.31721531705</v>
      </c>
      <c r="M149" s="14">
        <f t="shared" si="74"/>
        <v>101368.71902466772</v>
      </c>
      <c r="N149" s="14">
        <f t="shared" ref="N149" si="75">N37+N93</f>
        <v>83244.48504263931</v>
      </c>
    </row>
    <row r="150" spans="1:14" x14ac:dyDescent="0.25">
      <c r="A150" s="3" t="s">
        <v>123</v>
      </c>
      <c r="B150" s="8" t="s">
        <v>105</v>
      </c>
      <c r="C150" s="3" t="s">
        <v>40</v>
      </c>
      <c r="D150" s="14">
        <f t="shared" ref="D150:M150" si="76">D38+D94</f>
        <v>886039.93495587294</v>
      </c>
      <c r="E150" s="14">
        <f t="shared" si="76"/>
        <v>1011304.638625106</v>
      </c>
      <c r="F150" s="14">
        <f t="shared" si="76"/>
        <v>1041077.593703841</v>
      </c>
      <c r="G150" s="14">
        <f t="shared" si="76"/>
        <v>1179346.8515939112</v>
      </c>
      <c r="H150" s="14">
        <f t="shared" si="76"/>
        <v>1181926.3932782561</v>
      </c>
      <c r="I150" s="14">
        <f t="shared" si="76"/>
        <v>1214439.7516318099</v>
      </c>
      <c r="J150" s="14">
        <f t="shared" si="76"/>
        <v>912897.06892698002</v>
      </c>
      <c r="K150" s="14">
        <f t="shared" si="76"/>
        <v>650679.22202914697</v>
      </c>
      <c r="L150" s="14">
        <f t="shared" si="76"/>
        <v>508534.00488349097</v>
      </c>
      <c r="M150" s="14">
        <f t="shared" si="76"/>
        <v>625907.16182679497</v>
      </c>
      <c r="N150" s="14">
        <f t="shared" ref="N150" si="77">N38+N94</f>
        <v>453647.16505648696</v>
      </c>
    </row>
    <row r="151" spans="1:14" x14ac:dyDescent="0.25">
      <c r="A151" s="3" t="s">
        <v>123</v>
      </c>
      <c r="B151" s="8" t="s">
        <v>106</v>
      </c>
      <c r="C151" s="3" t="s">
        <v>41</v>
      </c>
      <c r="D151" s="14">
        <f t="shared" ref="D151:M151" si="78">D39+D95</f>
        <v>283.12603738506999</v>
      </c>
      <c r="E151" s="14">
        <f t="shared" si="78"/>
        <v>141.00625969858621</v>
      </c>
      <c r="F151" s="14">
        <f t="shared" si="78"/>
        <v>84.956835742214793</v>
      </c>
      <c r="G151" s="14">
        <f t="shared" si="78"/>
        <v>60.530615109179593</v>
      </c>
      <c r="H151" s="14">
        <f t="shared" si="78"/>
        <v>125.46873116047141</v>
      </c>
      <c r="I151" s="14">
        <f t="shared" si="78"/>
        <v>28.834569009142829</v>
      </c>
      <c r="J151" s="14">
        <f t="shared" si="78"/>
        <v>76.303752940780797</v>
      </c>
      <c r="K151" s="14">
        <f t="shared" si="78"/>
        <v>635.79707872464508</v>
      </c>
      <c r="L151" s="14">
        <f t="shared" si="78"/>
        <v>192.11804948253018</v>
      </c>
      <c r="M151" s="14">
        <f t="shared" si="78"/>
        <v>162.40351155893501</v>
      </c>
      <c r="N151" s="14">
        <f t="shared" ref="N151" si="79">N39+N95</f>
        <v>183.0496295502432</v>
      </c>
    </row>
    <row r="152" spans="1:14" x14ac:dyDescent="0.25">
      <c r="A152" s="3" t="s">
        <v>123</v>
      </c>
      <c r="B152" s="8" t="s">
        <v>107</v>
      </c>
      <c r="C152" s="3" t="s">
        <v>42</v>
      </c>
      <c r="D152" s="14">
        <f t="shared" ref="D152:M152" si="80">D40+D96</f>
        <v>1637912.2518406571</v>
      </c>
      <c r="E152" s="14">
        <f t="shared" si="80"/>
        <v>2134962.801129593</v>
      </c>
      <c r="F152" s="14">
        <f t="shared" si="80"/>
        <v>1997535.586843939</v>
      </c>
      <c r="G152" s="14">
        <f t="shared" si="80"/>
        <v>1855721.2237015408</v>
      </c>
      <c r="H152" s="14">
        <f t="shared" si="80"/>
        <v>1922367.1030213251</v>
      </c>
      <c r="I152" s="14">
        <f t="shared" si="80"/>
        <v>2169912.4752419381</v>
      </c>
      <c r="J152" s="14">
        <f t="shared" si="80"/>
        <v>2273125.477486046</v>
      </c>
      <c r="K152" s="14">
        <f t="shared" si="80"/>
        <v>2556759.021930276</v>
      </c>
      <c r="L152" s="14">
        <f t="shared" si="80"/>
        <v>2043825.346574791</v>
      </c>
      <c r="M152" s="14">
        <f t="shared" si="80"/>
        <v>1999890.7294244529</v>
      </c>
      <c r="N152" s="14">
        <f t="shared" ref="N152" si="81">N40+N96</f>
        <v>1728741.649434966</v>
      </c>
    </row>
    <row r="153" spans="1:14" x14ac:dyDescent="0.25">
      <c r="A153" s="3" t="s">
        <v>123</v>
      </c>
      <c r="B153" s="8" t="s">
        <v>108</v>
      </c>
      <c r="C153" s="3" t="s">
        <v>43</v>
      </c>
      <c r="D153" s="14">
        <f t="shared" ref="D153:M153" si="82">D41+D97</f>
        <v>1014570.612031356</v>
      </c>
      <c r="E153" s="14">
        <f t="shared" si="82"/>
        <v>1243711.676576433</v>
      </c>
      <c r="F153" s="14">
        <f t="shared" si="82"/>
        <v>1411583.5698851389</v>
      </c>
      <c r="G153" s="14">
        <f t="shared" si="82"/>
        <v>1358449.6145729769</v>
      </c>
      <c r="H153" s="14">
        <f t="shared" si="82"/>
        <v>1076897.4393175</v>
      </c>
      <c r="I153" s="14">
        <f t="shared" si="82"/>
        <v>1470176.3573041661</v>
      </c>
      <c r="J153" s="14">
        <f t="shared" si="82"/>
        <v>1591424.8874245221</v>
      </c>
      <c r="K153" s="14">
        <f t="shared" si="82"/>
        <v>1978504.196738956</v>
      </c>
      <c r="L153" s="14">
        <f t="shared" si="82"/>
        <v>2162541.9644813598</v>
      </c>
      <c r="M153" s="14">
        <f t="shared" si="82"/>
        <v>2185922.4640750969</v>
      </c>
      <c r="N153" s="14">
        <f t="shared" ref="N153" si="83">N41+N97</f>
        <v>2088836.089700781</v>
      </c>
    </row>
    <row r="154" spans="1:14" x14ac:dyDescent="0.25">
      <c r="A154" s="3" t="s">
        <v>123</v>
      </c>
      <c r="B154" s="8" t="s">
        <v>109</v>
      </c>
      <c r="C154" s="3" t="s">
        <v>44</v>
      </c>
      <c r="D154" s="14">
        <f t="shared" ref="D154:M154" si="84">D42+D98</f>
        <v>2267.4839173777732</v>
      </c>
      <c r="E154" s="14">
        <f t="shared" si="84"/>
        <v>1441.2200424016114</v>
      </c>
      <c r="F154" s="14">
        <f t="shared" si="84"/>
        <v>1073.9709851345181</v>
      </c>
      <c r="G154" s="14">
        <f t="shared" si="84"/>
        <v>793.13139516531896</v>
      </c>
      <c r="H154" s="14">
        <f t="shared" si="84"/>
        <v>196.2758418381369</v>
      </c>
      <c r="I154" s="14">
        <f t="shared" si="84"/>
        <v>219.752477806055</v>
      </c>
      <c r="J154" s="14">
        <f t="shared" si="84"/>
        <v>476.44971446582701</v>
      </c>
      <c r="K154" s="14">
        <f t="shared" si="84"/>
        <v>1276.434300079517</v>
      </c>
      <c r="L154" s="14">
        <f t="shared" si="84"/>
        <v>516.96946038017597</v>
      </c>
      <c r="M154" s="14">
        <f t="shared" si="84"/>
        <v>376.38024658234201</v>
      </c>
      <c r="N154" s="14">
        <f t="shared" ref="N154" si="85">N42+N98</f>
        <v>207.81705415157271</v>
      </c>
    </row>
    <row r="155" spans="1:14" x14ac:dyDescent="0.25">
      <c r="A155" s="3" t="s">
        <v>123</v>
      </c>
      <c r="B155" s="8" t="s">
        <v>110</v>
      </c>
      <c r="C155" s="3" t="s">
        <v>45</v>
      </c>
      <c r="D155" s="14">
        <f t="shared" ref="D155:M155" si="86">D43+D99</f>
        <v>119145.88659432079</v>
      </c>
      <c r="E155" s="14">
        <f t="shared" si="86"/>
        <v>109066.49647148629</v>
      </c>
      <c r="F155" s="14">
        <f t="shared" si="86"/>
        <v>110290.4172035669</v>
      </c>
      <c r="G155" s="14">
        <f t="shared" si="86"/>
        <v>119065.34003683701</v>
      </c>
      <c r="H155" s="14">
        <f t="shared" si="86"/>
        <v>112859.35434308907</v>
      </c>
      <c r="I155" s="14">
        <f t="shared" si="86"/>
        <v>96002.070649463771</v>
      </c>
      <c r="J155" s="14">
        <f t="shared" si="86"/>
        <v>154987.74846307002</v>
      </c>
      <c r="K155" s="14">
        <f t="shared" si="86"/>
        <v>191604.40086047602</v>
      </c>
      <c r="L155" s="14">
        <f t="shared" si="86"/>
        <v>180542.92337373772</v>
      </c>
      <c r="M155" s="14">
        <f t="shared" si="86"/>
        <v>189636.53871767432</v>
      </c>
      <c r="N155" s="14">
        <f t="shared" ref="N155" si="87">N43+N99</f>
        <v>180496.51419047671</v>
      </c>
    </row>
    <row r="156" spans="1:14" x14ac:dyDescent="0.25">
      <c r="A156" s="3" t="s">
        <v>123</v>
      </c>
      <c r="B156" s="8" t="s">
        <v>111</v>
      </c>
      <c r="C156" s="3" t="s">
        <v>46</v>
      </c>
      <c r="D156" s="14">
        <f t="shared" ref="D156:M156" si="88">D44+D100</f>
        <v>55366.6109677817</v>
      </c>
      <c r="E156" s="14">
        <f t="shared" si="88"/>
        <v>67162.6710599004</v>
      </c>
      <c r="F156" s="14">
        <f t="shared" si="88"/>
        <v>59907.658614663</v>
      </c>
      <c r="G156" s="14">
        <f t="shared" si="88"/>
        <v>66999.670165976306</v>
      </c>
      <c r="H156" s="14">
        <f t="shared" si="88"/>
        <v>82649.110972693394</v>
      </c>
      <c r="I156" s="14">
        <f t="shared" si="88"/>
        <v>54536.114916276201</v>
      </c>
      <c r="J156" s="14">
        <f t="shared" si="88"/>
        <v>101068.49634614466</v>
      </c>
      <c r="K156" s="14">
        <f t="shared" si="88"/>
        <v>142136.6711895882</v>
      </c>
      <c r="L156" s="14">
        <f t="shared" si="88"/>
        <v>112010.4766906687</v>
      </c>
      <c r="M156" s="14">
        <f t="shared" si="88"/>
        <v>183937.9292243628</v>
      </c>
      <c r="N156" s="14">
        <f t="shared" ref="N156" si="89">N44+N100</f>
        <v>176193.4439534359</v>
      </c>
    </row>
    <row r="157" spans="1:14" x14ac:dyDescent="0.25">
      <c r="A157" s="3" t="s">
        <v>123</v>
      </c>
      <c r="B157" s="8" t="s">
        <v>112</v>
      </c>
      <c r="C157" s="3" t="s">
        <v>47</v>
      </c>
      <c r="D157" s="14">
        <f t="shared" ref="D157:M157" si="90">D45+D101</f>
        <v>226432.98874185301</v>
      </c>
      <c r="E157" s="14">
        <f t="shared" si="90"/>
        <v>219964.35065883101</v>
      </c>
      <c r="F157" s="14">
        <f t="shared" si="90"/>
        <v>227052.76381654458</v>
      </c>
      <c r="G157" s="14">
        <f t="shared" si="90"/>
        <v>222343.38060237499</v>
      </c>
      <c r="H157" s="14">
        <f t="shared" si="90"/>
        <v>156279.79959315551</v>
      </c>
      <c r="I157" s="14">
        <f t="shared" si="90"/>
        <v>196285.14499261728</v>
      </c>
      <c r="J157" s="14">
        <f t="shared" si="90"/>
        <v>221423.318731962</v>
      </c>
      <c r="K157" s="14">
        <f t="shared" si="90"/>
        <v>220437.96324403171</v>
      </c>
      <c r="L157" s="14">
        <f t="shared" si="90"/>
        <v>289986.96234398568</v>
      </c>
      <c r="M157" s="14">
        <f t="shared" si="90"/>
        <v>248420.35248756752</v>
      </c>
      <c r="N157" s="14">
        <f t="shared" ref="N157" si="91">N45+N101</f>
        <v>148565.41305220019</v>
      </c>
    </row>
    <row r="158" spans="1:14" x14ac:dyDescent="0.25">
      <c r="A158" s="3" t="s">
        <v>123</v>
      </c>
      <c r="B158" s="8" t="s">
        <v>48</v>
      </c>
      <c r="C158" s="3" t="s">
        <v>48</v>
      </c>
      <c r="D158" s="14">
        <f t="shared" ref="D158:M158" si="92">D46+D102</f>
        <v>25207.8845291166</v>
      </c>
      <c r="E158" s="14">
        <f t="shared" si="92"/>
        <v>17662.315125681409</v>
      </c>
      <c r="F158" s="14">
        <f t="shared" si="92"/>
        <v>11517.426525999532</v>
      </c>
      <c r="G158" s="14">
        <f t="shared" si="92"/>
        <v>10801.40162502263</v>
      </c>
      <c r="H158" s="14">
        <f t="shared" si="92"/>
        <v>22129.069618749119</v>
      </c>
      <c r="I158" s="14">
        <f t="shared" si="92"/>
        <v>11354.082039320121</v>
      </c>
      <c r="J158" s="14">
        <f t="shared" si="92"/>
        <v>9228.5804528182525</v>
      </c>
      <c r="K158" s="14">
        <f t="shared" si="92"/>
        <v>18495.263061518777</v>
      </c>
      <c r="L158" s="14">
        <f t="shared" si="92"/>
        <v>20524.016134887988</v>
      </c>
      <c r="M158" s="14">
        <f t="shared" si="92"/>
        <v>14790.988351966849</v>
      </c>
      <c r="N158" s="14">
        <f t="shared" ref="N158" si="93">N46+N102</f>
        <v>6482.8655901586999</v>
      </c>
    </row>
    <row r="159" spans="1:14" x14ac:dyDescent="0.25">
      <c r="A159" s="3" t="s">
        <v>123</v>
      </c>
      <c r="B159" s="8" t="s">
        <v>113</v>
      </c>
      <c r="C159" s="3" t="s">
        <v>49</v>
      </c>
      <c r="D159" s="14">
        <f t="shared" ref="D159:M159" si="94">D47+D103</f>
        <v>57709.023809083403</v>
      </c>
      <c r="E159" s="14">
        <f t="shared" si="94"/>
        <v>43910.864226122845</v>
      </c>
      <c r="F159" s="14">
        <f t="shared" si="94"/>
        <v>49079.0357474298</v>
      </c>
      <c r="G159" s="14">
        <f t="shared" si="94"/>
        <v>29709.639620620001</v>
      </c>
      <c r="H159" s="14">
        <f t="shared" si="94"/>
        <v>115713.44728309521</v>
      </c>
      <c r="I159" s="14">
        <f t="shared" si="94"/>
        <v>46132.808754686601</v>
      </c>
      <c r="J159" s="14">
        <f t="shared" si="94"/>
        <v>41245.610062879801</v>
      </c>
      <c r="K159" s="14">
        <f t="shared" si="94"/>
        <v>24268.940630892783</v>
      </c>
      <c r="L159" s="14">
        <f t="shared" si="94"/>
        <v>34313.465882268298</v>
      </c>
      <c r="M159" s="14">
        <f t="shared" si="94"/>
        <v>108756.14387272991</v>
      </c>
      <c r="N159" s="14">
        <f t="shared" ref="N159" si="95">N47+N103</f>
        <v>37728.993199200318</v>
      </c>
    </row>
    <row r="160" spans="1:14" x14ac:dyDescent="0.25">
      <c r="A160" s="3" t="s">
        <v>123</v>
      </c>
      <c r="B160" s="8" t="s">
        <v>114</v>
      </c>
      <c r="C160" s="3" t="s">
        <v>50</v>
      </c>
      <c r="D160" s="14">
        <f t="shared" ref="D160:M160" si="96">D48+D104</f>
        <v>121962.00948875031</v>
      </c>
      <c r="E160" s="14">
        <f t="shared" si="96"/>
        <v>126999.29287530249</v>
      </c>
      <c r="F160" s="14">
        <f t="shared" si="96"/>
        <v>109304.53624617899</v>
      </c>
      <c r="G160" s="14">
        <f t="shared" si="96"/>
        <v>85010.066253133395</v>
      </c>
      <c r="H160" s="14">
        <f t="shared" si="96"/>
        <v>86241.585360965604</v>
      </c>
      <c r="I160" s="14">
        <f t="shared" si="96"/>
        <v>80338.984346342899</v>
      </c>
      <c r="J160" s="14">
        <f t="shared" si="96"/>
        <v>78354.7093950696</v>
      </c>
      <c r="K160" s="14">
        <f t="shared" si="96"/>
        <v>131105.43897897709</v>
      </c>
      <c r="L160" s="14">
        <f t="shared" si="96"/>
        <v>77501.752377827201</v>
      </c>
      <c r="M160" s="14">
        <f t="shared" si="96"/>
        <v>144901.49567953608</v>
      </c>
      <c r="N160" s="14">
        <f t="shared" ref="N160" si="97">N48+N104</f>
        <v>64717.065971415002</v>
      </c>
    </row>
    <row r="161" spans="1:14" x14ac:dyDescent="0.25">
      <c r="A161" s="3" t="s">
        <v>123</v>
      </c>
      <c r="B161" s="8" t="s">
        <v>115</v>
      </c>
      <c r="C161" s="3" t="s">
        <v>51</v>
      </c>
      <c r="D161" s="14">
        <f t="shared" ref="D161:M161" si="98">D49+D105</f>
        <v>60038.333134939006</v>
      </c>
      <c r="E161" s="14">
        <f t="shared" si="98"/>
        <v>54553.426446462101</v>
      </c>
      <c r="F161" s="14">
        <f t="shared" si="98"/>
        <v>41675.390248545998</v>
      </c>
      <c r="G161" s="14">
        <f t="shared" si="98"/>
        <v>44778.245893075902</v>
      </c>
      <c r="H161" s="14">
        <f t="shared" si="98"/>
        <v>41296.194520167701</v>
      </c>
      <c r="I161" s="14">
        <f t="shared" si="98"/>
        <v>41690.8920733583</v>
      </c>
      <c r="J161" s="14">
        <f t="shared" si="98"/>
        <v>40754.889542604898</v>
      </c>
      <c r="K161" s="14">
        <f t="shared" si="98"/>
        <v>41272.208175174099</v>
      </c>
      <c r="L161" s="14">
        <f t="shared" si="98"/>
        <v>50917.453867660995</v>
      </c>
      <c r="M161" s="14">
        <f t="shared" si="98"/>
        <v>43533.142883611603</v>
      </c>
      <c r="N161" s="14">
        <f t="shared" ref="N161" si="99">N49+N105</f>
        <v>34227.139626335302</v>
      </c>
    </row>
    <row r="162" spans="1:14" x14ac:dyDescent="0.25">
      <c r="A162" s="3" t="s">
        <v>123</v>
      </c>
      <c r="B162" s="8" t="s">
        <v>116</v>
      </c>
      <c r="C162" s="3" t="s">
        <v>52</v>
      </c>
      <c r="D162" s="14">
        <f t="shared" ref="D162:M162" si="100">D50+D106</f>
        <v>534075.82687992754</v>
      </c>
      <c r="E162" s="14">
        <f t="shared" si="100"/>
        <v>671222.64441408904</v>
      </c>
      <c r="F162" s="14">
        <f t="shared" si="100"/>
        <v>558749.64648750005</v>
      </c>
      <c r="G162" s="14">
        <f t="shared" si="100"/>
        <v>741179.66964821192</v>
      </c>
      <c r="H162" s="14">
        <f t="shared" si="100"/>
        <v>546481.22982212901</v>
      </c>
      <c r="I162" s="14">
        <f t="shared" si="100"/>
        <v>669135.47355882195</v>
      </c>
      <c r="J162" s="14">
        <f t="shared" si="100"/>
        <v>588726.32096352498</v>
      </c>
      <c r="K162" s="14">
        <f t="shared" si="100"/>
        <v>595079.29618830397</v>
      </c>
      <c r="L162" s="14">
        <f t="shared" si="100"/>
        <v>737977.43915840599</v>
      </c>
      <c r="M162" s="14">
        <f t="shared" si="100"/>
        <v>846443.75192129496</v>
      </c>
      <c r="N162" s="14">
        <f t="shared" ref="N162" si="101">N50+N106</f>
        <v>754189.81038490892</v>
      </c>
    </row>
    <row r="163" spans="1:14" x14ac:dyDescent="0.25">
      <c r="A163" s="3" t="s">
        <v>123</v>
      </c>
      <c r="B163" s="8" t="s">
        <v>117</v>
      </c>
      <c r="C163" s="3" t="s">
        <v>53</v>
      </c>
      <c r="D163" s="14">
        <f t="shared" ref="D163:M163" si="102">D51+D107</f>
        <v>945949.18428207061</v>
      </c>
      <c r="E163" s="14">
        <f t="shared" si="102"/>
        <v>725078.34134705865</v>
      </c>
      <c r="F163" s="14">
        <f t="shared" si="102"/>
        <v>794269.71066192188</v>
      </c>
      <c r="G163" s="14">
        <f t="shared" si="102"/>
        <v>683055.29424747918</v>
      </c>
      <c r="H163" s="14">
        <f t="shared" si="102"/>
        <v>994302.52964491176</v>
      </c>
      <c r="I163" s="14">
        <f t="shared" si="102"/>
        <v>1018916.383449976</v>
      </c>
      <c r="J163" s="14">
        <f t="shared" si="102"/>
        <v>1478835.1132807462</v>
      </c>
      <c r="K163" s="14">
        <f t="shared" si="102"/>
        <v>1746044.7865884816</v>
      </c>
      <c r="L163" s="14">
        <f t="shared" si="102"/>
        <v>2422076.0883441176</v>
      </c>
      <c r="M163" s="14">
        <f t="shared" si="102"/>
        <v>2720343.294681388</v>
      </c>
      <c r="N163" s="14">
        <f t="shared" ref="N163" si="103">N51+N107</f>
        <v>1852930.7806489461</v>
      </c>
    </row>
    <row r="164" spans="1:14" x14ac:dyDescent="0.25">
      <c r="A164" s="3" t="s">
        <v>123</v>
      </c>
      <c r="B164" s="8" t="s">
        <v>118</v>
      </c>
      <c r="C164" s="3" t="s">
        <v>54</v>
      </c>
      <c r="D164" s="14">
        <f t="shared" ref="D164:M164" si="104">D52+D108</f>
        <v>57342.770481924701</v>
      </c>
      <c r="E164" s="14">
        <f t="shared" si="104"/>
        <v>54426.457426487294</v>
      </c>
      <c r="F164" s="14">
        <f t="shared" si="104"/>
        <v>62595.655653470996</v>
      </c>
      <c r="G164" s="14">
        <f t="shared" si="104"/>
        <v>53000.379796280002</v>
      </c>
      <c r="H164" s="14">
        <f t="shared" si="104"/>
        <v>36407.04444817904</v>
      </c>
      <c r="I164" s="14">
        <f t="shared" si="104"/>
        <v>64877.739638098239</v>
      </c>
      <c r="J164" s="14">
        <f t="shared" si="104"/>
        <v>54538.227066723222</v>
      </c>
      <c r="K164" s="14">
        <f t="shared" si="104"/>
        <v>34653.041148873977</v>
      </c>
      <c r="L164" s="14">
        <f t="shared" si="104"/>
        <v>44123.071200656988</v>
      </c>
      <c r="M164" s="14">
        <f t="shared" si="104"/>
        <v>60869.169265527598</v>
      </c>
      <c r="N164" s="14">
        <f t="shared" ref="N164" si="105">N52+N108</f>
        <v>84287.753898452793</v>
      </c>
    </row>
    <row r="165" spans="1:14" x14ac:dyDescent="0.25">
      <c r="A165" s="3" t="s">
        <v>123</v>
      </c>
      <c r="B165" s="8" t="s">
        <v>119</v>
      </c>
      <c r="C165" s="3" t="s">
        <v>55</v>
      </c>
      <c r="D165" s="14">
        <f t="shared" ref="D165:M165" si="106">D53+D109</f>
        <v>2202585.269925816</v>
      </c>
      <c r="E165" s="14">
        <f t="shared" si="106"/>
        <v>2324068.0514841131</v>
      </c>
      <c r="F165" s="14">
        <f t="shared" si="106"/>
        <v>2194852.9035343998</v>
      </c>
      <c r="G165" s="14">
        <f t="shared" si="106"/>
        <v>2486278.3633224778</v>
      </c>
      <c r="H165" s="14">
        <f t="shared" si="106"/>
        <v>2444060.6305909487</v>
      </c>
      <c r="I165" s="14">
        <f t="shared" si="106"/>
        <v>1544512.991015855</v>
      </c>
      <c r="J165" s="14">
        <f t="shared" si="106"/>
        <v>2572870.1236217846</v>
      </c>
      <c r="K165" s="14">
        <f t="shared" si="106"/>
        <v>2788521.1494827559</v>
      </c>
      <c r="L165" s="14">
        <f t="shared" si="106"/>
        <v>2598757.4842122123</v>
      </c>
      <c r="M165" s="14">
        <f t="shared" si="106"/>
        <v>2579102.5226956839</v>
      </c>
      <c r="N165" s="14">
        <f t="shared" ref="N165" si="107">N53+N109</f>
        <v>2484135.252081892</v>
      </c>
    </row>
    <row r="166" spans="1:14" x14ac:dyDescent="0.25">
      <c r="A166" s="3" t="s">
        <v>123</v>
      </c>
      <c r="B166" s="8" t="s">
        <v>120</v>
      </c>
      <c r="C166" s="3" t="s">
        <v>56</v>
      </c>
      <c r="D166" s="14">
        <f t="shared" ref="D166:M166" si="108">D54+D110</f>
        <v>2069.9335621501091</v>
      </c>
      <c r="E166" s="14">
        <f t="shared" si="108"/>
        <v>2145.5444309266231</v>
      </c>
      <c r="F166" s="14">
        <f t="shared" si="108"/>
        <v>2819.6640447436071</v>
      </c>
      <c r="G166" s="14">
        <f t="shared" si="108"/>
        <v>1790.4826668394999</v>
      </c>
      <c r="H166" s="14">
        <f t="shared" si="108"/>
        <v>626.32368418179476</v>
      </c>
      <c r="I166" s="14">
        <f t="shared" si="108"/>
        <v>1426.36519531473</v>
      </c>
      <c r="J166" s="14">
        <f t="shared" si="108"/>
        <v>1744.6078266487891</v>
      </c>
      <c r="K166" s="14">
        <f t="shared" si="108"/>
        <v>841.14194116597196</v>
      </c>
      <c r="L166" s="14">
        <f t="shared" si="108"/>
        <v>2995.80570719553</v>
      </c>
      <c r="M166" s="14">
        <f t="shared" si="108"/>
        <v>1685.6117514834632</v>
      </c>
      <c r="N166" s="14">
        <f t="shared" ref="N166" si="109">N54+N110</f>
        <v>2573.75430471144</v>
      </c>
    </row>
    <row r="167" spans="1:14" x14ac:dyDescent="0.25">
      <c r="A167" s="3" t="s">
        <v>123</v>
      </c>
      <c r="B167" s="8" t="s">
        <v>121</v>
      </c>
      <c r="C167" s="3" t="s">
        <v>57</v>
      </c>
      <c r="D167" s="14">
        <f t="shared" ref="D167:M167" si="110">D55+D111</f>
        <v>21094.47489838603</v>
      </c>
      <c r="E167" s="14">
        <f t="shared" si="110"/>
        <v>17167.10229849855</v>
      </c>
      <c r="F167" s="14">
        <f t="shared" si="110"/>
        <v>9200.2633818542381</v>
      </c>
      <c r="G167" s="14">
        <f t="shared" si="110"/>
        <v>13568.0249661539</v>
      </c>
      <c r="H167" s="14">
        <f t="shared" si="110"/>
        <v>7508.957553775499</v>
      </c>
      <c r="I167" s="14">
        <f t="shared" si="110"/>
        <v>7839.6486764473202</v>
      </c>
      <c r="J167" s="14">
        <f t="shared" si="110"/>
        <v>7441.9707412927046</v>
      </c>
      <c r="K167" s="14">
        <f t="shared" si="110"/>
        <v>11239.40753928402</v>
      </c>
      <c r="L167" s="14">
        <f t="shared" si="110"/>
        <v>8608.4704192045756</v>
      </c>
      <c r="M167" s="14">
        <f t="shared" si="110"/>
        <v>22047.727076603845</v>
      </c>
      <c r="N167" s="14">
        <f t="shared" ref="N167" si="111">N55+N111</f>
        <v>12810.837436604139</v>
      </c>
    </row>
    <row r="168" spans="1:14" x14ac:dyDescent="0.25">
      <c r="A168" s="3" t="s">
        <v>123</v>
      </c>
      <c r="B168" s="8" t="s">
        <v>122</v>
      </c>
      <c r="C168" s="3" t="s">
        <v>58</v>
      </c>
      <c r="D168" s="14">
        <f t="shared" ref="D168:M168" si="112">D56+D112</f>
        <v>32132.312425661763</v>
      </c>
      <c r="E168" s="14">
        <f t="shared" si="112"/>
        <v>36144.202202729743</v>
      </c>
      <c r="F168" s="14">
        <f t="shared" si="112"/>
        <v>31028.864005994357</v>
      </c>
      <c r="G168" s="14">
        <f t="shared" si="112"/>
        <v>39849.773457392082</v>
      </c>
      <c r="H168" s="14">
        <f t="shared" si="112"/>
        <v>36186.450823302897</v>
      </c>
      <c r="I168" s="14">
        <f t="shared" si="112"/>
        <v>45557.236856579097</v>
      </c>
      <c r="J168" s="14">
        <f t="shared" si="112"/>
        <v>60961.167442842787</v>
      </c>
      <c r="K168" s="14">
        <f t="shared" si="112"/>
        <v>56003.981472304396</v>
      </c>
      <c r="L168" s="14">
        <f t="shared" si="112"/>
        <v>63087.233907312388</v>
      </c>
      <c r="M168" s="14">
        <f t="shared" si="112"/>
        <v>55749.58426273572</v>
      </c>
      <c r="N168" s="14">
        <f t="shared" ref="N168" si="113">N56+N112</f>
        <v>45014.571618555281</v>
      </c>
    </row>
    <row r="169" spans="1:14" s="7" customFormat="1" x14ac:dyDescent="0.25">
      <c r="A169" s="16" t="s">
        <v>123</v>
      </c>
      <c r="B169" s="17" t="s">
        <v>123</v>
      </c>
      <c r="C169" s="16" t="s">
        <v>123</v>
      </c>
      <c r="D169" s="18">
        <f t="shared" ref="D169:M169" si="114">SUM(D114:D168)</f>
        <v>25111442.882123452</v>
      </c>
      <c r="E169" s="18">
        <f t="shared" si="114"/>
        <v>27974966.642705891</v>
      </c>
      <c r="F169" s="18">
        <f t="shared" si="114"/>
        <v>29517918.125961822</v>
      </c>
      <c r="G169" s="18">
        <f t="shared" si="114"/>
        <v>28262391.596595146</v>
      </c>
      <c r="H169" s="18">
        <f t="shared" si="114"/>
        <v>25705594.070380125</v>
      </c>
      <c r="I169" s="18">
        <f t="shared" si="114"/>
        <v>25893294.495430391</v>
      </c>
      <c r="J169" s="18">
        <f t="shared" si="114"/>
        <v>26085958.895602562</v>
      </c>
      <c r="K169" s="18">
        <f t="shared" si="114"/>
        <v>27768378.579145998</v>
      </c>
      <c r="L169" s="18">
        <f t="shared" si="114"/>
        <v>27608919.712907139</v>
      </c>
      <c r="M169" s="18">
        <f t="shared" si="114"/>
        <v>32096105.520508245</v>
      </c>
      <c r="N169" s="18">
        <f t="shared" ref="N169" si="115">SUM(N114:N168)</f>
        <v>27656513.656492002</v>
      </c>
    </row>
    <row r="172" spans="1:14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3.140625" customWidth="1"/>
    <col min="2" max="2" width="15.7109375" customWidth="1"/>
    <col min="3" max="12" width="11.5703125" customWidth="1"/>
    <col min="13" max="13" width="11.5703125" style="21" customWidth="1"/>
  </cols>
  <sheetData>
    <row r="1" spans="1:13" x14ac:dyDescent="0.25">
      <c r="A1" s="89" t="s">
        <v>292</v>
      </c>
      <c r="B1" s="89" t="s">
        <v>182</v>
      </c>
      <c r="C1" s="91" t="s">
        <v>60</v>
      </c>
      <c r="D1" s="91" t="s">
        <v>61</v>
      </c>
      <c r="E1" s="91" t="s">
        <v>62</v>
      </c>
      <c r="F1" s="91" t="s">
        <v>63</v>
      </c>
      <c r="G1" s="91" t="s">
        <v>64</v>
      </c>
      <c r="H1" s="91" t="s">
        <v>65</v>
      </c>
      <c r="I1" s="91" t="s">
        <v>0</v>
      </c>
      <c r="J1" s="91" t="s">
        <v>1</v>
      </c>
      <c r="K1" s="91" t="s">
        <v>2</v>
      </c>
      <c r="L1" s="91" t="s">
        <v>3</v>
      </c>
      <c r="M1" s="91">
        <v>2020</v>
      </c>
    </row>
    <row r="2" spans="1:13" x14ac:dyDescent="0.25">
      <c r="A2" s="44" t="s">
        <v>183</v>
      </c>
      <c r="B2" s="40" t="s">
        <v>128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  <row r="3" spans="1:13" x14ac:dyDescent="0.25">
      <c r="A3" s="44" t="s">
        <v>184</v>
      </c>
      <c r="B3" s="40" t="s">
        <v>129</v>
      </c>
      <c r="C3" s="1">
        <v>1452.6025668449199</v>
      </c>
      <c r="D3" s="1">
        <v>0</v>
      </c>
      <c r="E3" s="1">
        <v>607.00263157894699</v>
      </c>
      <c r="F3" s="1">
        <v>415.21877667140802</v>
      </c>
      <c r="G3" s="1">
        <v>751.53930817610103</v>
      </c>
      <c r="H3" s="1">
        <v>310.86956521739103</v>
      </c>
      <c r="I3" s="1">
        <v>0</v>
      </c>
      <c r="J3" s="1">
        <v>0</v>
      </c>
      <c r="K3" s="1">
        <v>0</v>
      </c>
      <c r="L3" s="1">
        <v>0</v>
      </c>
      <c r="M3" s="1">
        <v>2414.6105647592899</v>
      </c>
    </row>
    <row r="4" spans="1:13" x14ac:dyDescent="0.25">
      <c r="A4" s="44" t="s">
        <v>185</v>
      </c>
      <c r="B4" s="40" t="s">
        <v>130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x14ac:dyDescent="0.25">
      <c r="A5" s="44" t="s">
        <v>186</v>
      </c>
      <c r="B5" s="40" t="s">
        <v>131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5">
      <c r="A6" s="44" t="s">
        <v>187</v>
      </c>
      <c r="B6" s="40" t="s">
        <v>132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5">
      <c r="A7" s="44" t="s">
        <v>188</v>
      </c>
      <c r="B7" s="40" t="s">
        <v>133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794.63684210526299</v>
      </c>
      <c r="I7" s="1">
        <v>0</v>
      </c>
      <c r="J7" s="1">
        <v>750</v>
      </c>
      <c r="K7" s="1">
        <v>0</v>
      </c>
      <c r="L7" s="1">
        <v>0</v>
      </c>
      <c r="M7" s="1">
        <v>0</v>
      </c>
    </row>
    <row r="8" spans="1:13" x14ac:dyDescent="0.25">
      <c r="A8" s="44" t="s">
        <v>189</v>
      </c>
      <c r="B8" s="40" t="s">
        <v>134</v>
      </c>
      <c r="C8" s="1">
        <v>41.925925925925903</v>
      </c>
      <c r="D8" s="1">
        <v>50.545454545454497</v>
      </c>
      <c r="E8" s="1">
        <v>0</v>
      </c>
      <c r="F8" s="1">
        <v>25.409090909090899</v>
      </c>
      <c r="G8" s="1">
        <v>937.72</v>
      </c>
      <c r="H8" s="1">
        <v>131099.8828125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x14ac:dyDescent="0.25">
      <c r="A9" s="44" t="s">
        <v>190</v>
      </c>
      <c r="B9" s="40" t="s">
        <v>135</v>
      </c>
      <c r="C9" s="1">
        <v>281862.565995351</v>
      </c>
      <c r="D9" s="1">
        <v>909008.72434792202</v>
      </c>
      <c r="E9" s="1">
        <v>1888733.9531860901</v>
      </c>
      <c r="F9" s="1">
        <v>118779.14115384599</v>
      </c>
      <c r="G9" s="1">
        <v>294020.00891452399</v>
      </c>
      <c r="H9" s="1">
        <v>260637.38187233999</v>
      </c>
      <c r="I9" s="1">
        <v>873738.44133200403</v>
      </c>
      <c r="J9" s="1">
        <v>470719.55322152702</v>
      </c>
      <c r="K9" s="1">
        <v>208207</v>
      </c>
      <c r="L9" s="1">
        <v>345401.26253793098</v>
      </c>
      <c r="M9" s="1">
        <v>0</v>
      </c>
    </row>
    <row r="10" spans="1:13" x14ac:dyDescent="0.25">
      <c r="A10" s="44" t="s">
        <v>191</v>
      </c>
      <c r="B10" s="40" t="s">
        <v>136</v>
      </c>
      <c r="C10" s="1">
        <v>194399</v>
      </c>
      <c r="D10" s="1">
        <v>334349.36</v>
      </c>
      <c r="E10" s="1">
        <v>179403.63</v>
      </c>
      <c r="F10" s="1">
        <v>267005.12</v>
      </c>
      <c r="G10" s="1">
        <v>127860.07</v>
      </c>
      <c r="H10" s="1">
        <v>256196.83</v>
      </c>
      <c r="I10" s="1">
        <v>165566.92000000001</v>
      </c>
      <c r="J10" s="1">
        <v>89457.63</v>
      </c>
      <c r="K10" s="1">
        <v>54645.599999999999</v>
      </c>
      <c r="L10" s="1">
        <v>8135.5</v>
      </c>
      <c r="M10" s="1">
        <v>9439</v>
      </c>
    </row>
    <row r="11" spans="1:13" x14ac:dyDescent="0.25">
      <c r="A11" s="44" t="s">
        <v>192</v>
      </c>
      <c r="B11" s="40" t="s">
        <v>137</v>
      </c>
      <c r="C11" s="1">
        <v>68611.339293644603</v>
      </c>
      <c r="D11" s="1">
        <v>13731.3244720497</v>
      </c>
      <c r="E11" s="1">
        <v>49408.573968254001</v>
      </c>
      <c r="F11" s="1">
        <v>43510.921999999999</v>
      </c>
      <c r="G11" s="1">
        <v>61413.999376780601</v>
      </c>
      <c r="H11" s="1">
        <v>59342.929534883697</v>
      </c>
      <c r="I11" s="1">
        <v>110767.06992424199</v>
      </c>
      <c r="J11" s="1">
        <v>157095.19728571401</v>
      </c>
      <c r="K11" s="1">
        <v>399317.06302930601</v>
      </c>
      <c r="L11" s="1">
        <v>592065.32909907994</v>
      </c>
      <c r="M11" s="1">
        <v>470531.778585469</v>
      </c>
    </row>
    <row r="12" spans="1:13" x14ac:dyDescent="0.25">
      <c r="A12" s="44" t="s">
        <v>193</v>
      </c>
      <c r="B12" s="40" t="s">
        <v>138</v>
      </c>
      <c r="C12" s="1">
        <v>389.536</v>
      </c>
      <c r="D12" s="1">
        <v>1522.49066666667</v>
      </c>
      <c r="E12" s="1">
        <v>2176.66285714286</v>
      </c>
      <c r="F12" s="1">
        <v>2305.9360000000001</v>
      </c>
      <c r="G12" s="1">
        <v>2329.8641666666699</v>
      </c>
      <c r="H12" s="1">
        <v>0</v>
      </c>
      <c r="I12" s="1">
        <v>11297.2310559006</v>
      </c>
      <c r="J12" s="1">
        <v>1545.1624999999999</v>
      </c>
      <c r="K12" s="1">
        <v>14846.4578787879</v>
      </c>
      <c r="L12" s="1">
        <v>12066.350909090899</v>
      </c>
      <c r="M12" s="1">
        <v>26581.317316017299</v>
      </c>
    </row>
    <row r="13" spans="1:13" x14ac:dyDescent="0.25">
      <c r="A13" s="44" t="s">
        <v>194</v>
      </c>
      <c r="B13" s="40" t="s">
        <v>139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x14ac:dyDescent="0.25">
      <c r="A14" s="44" t="s">
        <v>195</v>
      </c>
      <c r="B14" s="40" t="s">
        <v>140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22628.946153846198</v>
      </c>
      <c r="J14" s="1">
        <v>80094.763461538503</v>
      </c>
      <c r="K14" s="1">
        <v>0</v>
      </c>
      <c r="L14" s="1">
        <v>0</v>
      </c>
      <c r="M14" s="1">
        <v>2768.08</v>
      </c>
    </row>
    <row r="15" spans="1:13" x14ac:dyDescent="0.25">
      <c r="A15" s="44" t="s">
        <v>196</v>
      </c>
      <c r="B15" s="40" t="s">
        <v>141</v>
      </c>
      <c r="C15" s="1">
        <v>1576873.3438095199</v>
      </c>
      <c r="D15" s="1">
        <v>1437212.32388889</v>
      </c>
      <c r="E15" s="1">
        <v>1665509.6083333299</v>
      </c>
      <c r="F15" s="1">
        <v>1750621.5976190499</v>
      </c>
      <c r="G15" s="1">
        <v>1568214.13</v>
      </c>
      <c r="H15" s="1">
        <v>1281038.1499999999</v>
      </c>
      <c r="I15" s="1">
        <v>2121248.7766666701</v>
      </c>
      <c r="J15" s="1">
        <v>2246376.25</v>
      </c>
      <c r="K15" s="1">
        <v>1948327.03</v>
      </c>
      <c r="L15" s="1">
        <v>1959723.3437142901</v>
      </c>
      <c r="M15" s="1">
        <v>1694301.9350000001</v>
      </c>
    </row>
    <row r="16" spans="1:13" x14ac:dyDescent="0.25">
      <c r="A16" s="44" t="s">
        <v>197</v>
      </c>
      <c r="B16" s="40" t="s">
        <v>142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25">
      <c r="A17" s="44" t="s">
        <v>198</v>
      </c>
      <c r="B17" s="40" t="s">
        <v>143</v>
      </c>
      <c r="C17" s="1">
        <v>6779.6799056603804</v>
      </c>
      <c r="D17" s="1">
        <v>0</v>
      </c>
      <c r="E17" s="1">
        <v>0</v>
      </c>
      <c r="F17" s="1">
        <v>0</v>
      </c>
      <c r="G17" s="1">
        <v>137390.68</v>
      </c>
      <c r="H17" s="1">
        <v>9649.3783783783801</v>
      </c>
      <c r="I17" s="1">
        <v>2652.2727272727302</v>
      </c>
      <c r="J17" s="1">
        <v>14014.9964358784</v>
      </c>
      <c r="K17" s="1">
        <v>20969.3682843889</v>
      </c>
      <c r="L17" s="1">
        <v>14576.7569172932</v>
      </c>
      <c r="M17" s="1">
        <v>18782.175098347801</v>
      </c>
    </row>
    <row r="18" spans="1:13" x14ac:dyDescent="0.25">
      <c r="A18" s="44" t="s">
        <v>199</v>
      </c>
      <c r="B18" s="40" t="s">
        <v>144</v>
      </c>
      <c r="C18" s="1">
        <v>2742.6182142857101</v>
      </c>
      <c r="D18" s="1">
        <v>839.89166666666699</v>
      </c>
      <c r="E18" s="1">
        <v>254.04499999999999</v>
      </c>
      <c r="F18" s="1">
        <v>0</v>
      </c>
      <c r="G18" s="1">
        <v>291.58999999999997</v>
      </c>
      <c r="H18" s="1">
        <v>3331.5</v>
      </c>
      <c r="I18" s="1">
        <v>753.66</v>
      </c>
      <c r="J18" s="1">
        <v>2499.5057142857099</v>
      </c>
      <c r="K18" s="1">
        <v>2425.2199999999998</v>
      </c>
      <c r="L18" s="1">
        <v>2844.5666666666698</v>
      </c>
      <c r="M18" s="1">
        <v>86587.466862170098</v>
      </c>
    </row>
    <row r="19" spans="1:13" x14ac:dyDescent="0.25">
      <c r="A19" s="44" t="s">
        <v>200</v>
      </c>
      <c r="B19" s="40" t="s">
        <v>145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443.48888888888899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25">
      <c r="A20" s="44" t="s">
        <v>201</v>
      </c>
      <c r="B20" s="40" t="s">
        <v>146</v>
      </c>
      <c r="C20" s="1">
        <v>0</v>
      </c>
      <c r="D20" s="1">
        <v>0</v>
      </c>
      <c r="E20" s="1">
        <v>0</v>
      </c>
      <c r="F20" s="1">
        <v>0</v>
      </c>
      <c r="G20" s="1">
        <v>139.76249999999999</v>
      </c>
      <c r="H20" s="1">
        <v>0</v>
      </c>
      <c r="I20" s="1">
        <v>0</v>
      </c>
      <c r="J20" s="1">
        <v>0</v>
      </c>
      <c r="K20" s="1">
        <v>0</v>
      </c>
      <c r="L20" s="1">
        <v>4.7777777777777803</v>
      </c>
      <c r="M20" s="1">
        <v>18.004765395894399</v>
      </c>
    </row>
    <row r="21" spans="1:13" x14ac:dyDescent="0.25">
      <c r="A21" s="44" t="s">
        <v>202</v>
      </c>
      <c r="B21" s="40" t="s">
        <v>147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x14ac:dyDescent="0.25">
      <c r="A22" s="44" t="s">
        <v>203</v>
      </c>
      <c r="B22" s="40" t="s">
        <v>148</v>
      </c>
      <c r="C22" s="1">
        <v>42659.4883429986</v>
      </c>
      <c r="D22" s="1">
        <v>29505.985555555599</v>
      </c>
      <c r="E22" s="1">
        <v>17558.571732026099</v>
      </c>
      <c r="F22" s="1">
        <v>2619.3488709677399</v>
      </c>
      <c r="G22" s="1">
        <v>27636.831243469202</v>
      </c>
      <c r="H22" s="1">
        <v>4302.6038961039003</v>
      </c>
      <c r="I22" s="1">
        <v>1472.4436363636401</v>
      </c>
      <c r="J22" s="1">
        <v>93341.1465384615</v>
      </c>
      <c r="K22" s="1">
        <v>30785.7522222222</v>
      </c>
      <c r="L22" s="1">
        <v>88258.922000000006</v>
      </c>
      <c r="M22" s="1">
        <v>139134.909001152</v>
      </c>
    </row>
    <row r="23" spans="1:13" x14ac:dyDescent="0.25">
      <c r="A23" s="44" t="s">
        <v>204</v>
      </c>
      <c r="B23" s="40" t="s">
        <v>149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x14ac:dyDescent="0.25">
      <c r="A24" s="44" t="s">
        <v>205</v>
      </c>
      <c r="B24" s="40" t="s">
        <v>150</v>
      </c>
      <c r="C24" s="1">
        <v>0</v>
      </c>
      <c r="D24" s="1">
        <v>0</v>
      </c>
      <c r="E24" s="1">
        <v>196.381395348837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x14ac:dyDescent="0.25">
      <c r="A25" s="44" t="s">
        <v>206</v>
      </c>
      <c r="B25" s="40" t="s">
        <v>151</v>
      </c>
      <c r="C25" s="1">
        <v>143.70666666666699</v>
      </c>
      <c r="D25" s="1">
        <v>0.27383333333333298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83.52</v>
      </c>
      <c r="L25" s="1">
        <v>0</v>
      </c>
      <c r="M25" s="1">
        <v>0</v>
      </c>
    </row>
    <row r="26" spans="1:13" x14ac:dyDescent="0.25">
      <c r="A26" s="44" t="s">
        <v>207</v>
      </c>
      <c r="B26" s="40" t="s">
        <v>152</v>
      </c>
      <c r="C26" s="1">
        <v>162381.030612245</v>
      </c>
      <c r="D26" s="1">
        <v>85811.44</v>
      </c>
      <c r="E26" s="1">
        <v>60728.997647058801</v>
      </c>
      <c r="F26" s="1">
        <v>71702.858181818199</v>
      </c>
      <c r="G26" s="1">
        <v>52082.303124999999</v>
      </c>
      <c r="H26" s="1">
        <v>24796.581818181799</v>
      </c>
      <c r="I26" s="1">
        <v>15557.5983673469</v>
      </c>
      <c r="J26" s="1">
        <v>102126.8875</v>
      </c>
      <c r="K26" s="1">
        <v>0</v>
      </c>
      <c r="L26" s="1">
        <v>0</v>
      </c>
      <c r="M26" s="1">
        <v>3093.82</v>
      </c>
    </row>
    <row r="27" spans="1:13" x14ac:dyDescent="0.25">
      <c r="A27" s="44" t="s">
        <v>208</v>
      </c>
      <c r="B27" s="40" t="s">
        <v>153</v>
      </c>
      <c r="C27" s="1">
        <v>0</v>
      </c>
      <c r="D27" s="1">
        <v>2137.6875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198.564705882353</v>
      </c>
      <c r="L27" s="1">
        <v>752.57666666666705</v>
      </c>
      <c r="M27" s="1">
        <v>0</v>
      </c>
    </row>
    <row r="28" spans="1:13" x14ac:dyDescent="0.25">
      <c r="A28" s="44" t="s">
        <v>209</v>
      </c>
      <c r="B28" s="40" t="s">
        <v>154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9.3714285714285701</v>
      </c>
      <c r="I28" s="1">
        <v>0</v>
      </c>
      <c r="J28" s="1">
        <v>27.272727272727298</v>
      </c>
      <c r="K28" s="1">
        <v>48</v>
      </c>
      <c r="L28" s="1">
        <v>30</v>
      </c>
      <c r="M28" s="1">
        <v>14</v>
      </c>
    </row>
    <row r="29" spans="1:13" x14ac:dyDescent="0.25">
      <c r="A29" s="44" t="s">
        <v>210</v>
      </c>
      <c r="B29" s="40" t="s">
        <v>155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20895</v>
      </c>
      <c r="M29" s="1">
        <v>10531</v>
      </c>
    </row>
    <row r="30" spans="1:13" x14ac:dyDescent="0.25">
      <c r="A30" s="44" t="s">
        <v>211</v>
      </c>
      <c r="B30" s="40" t="s">
        <v>156</v>
      </c>
      <c r="C30" s="1">
        <v>30381.720434782601</v>
      </c>
      <c r="D30" s="1">
        <v>18650.4189301552</v>
      </c>
      <c r="E30" s="1">
        <v>7865.65523657629</v>
      </c>
      <c r="F30" s="1">
        <v>3580.576</v>
      </c>
      <c r="G30" s="1">
        <v>19814.870545454502</v>
      </c>
      <c r="H30" s="1">
        <v>11110.3152173913</v>
      </c>
      <c r="I30" s="1">
        <v>34079.3470588235</v>
      </c>
      <c r="J30" s="1">
        <v>716.73</v>
      </c>
      <c r="K30" s="1">
        <v>2210.07006060606</v>
      </c>
      <c r="L30" s="1">
        <v>68560.004848484896</v>
      </c>
      <c r="M30" s="1">
        <v>4274.1708695652196</v>
      </c>
    </row>
    <row r="31" spans="1:13" x14ac:dyDescent="0.25">
      <c r="A31" s="44" t="s">
        <v>212</v>
      </c>
      <c r="B31" s="40" t="s">
        <v>157</v>
      </c>
      <c r="C31" s="1">
        <v>0</v>
      </c>
      <c r="D31" s="1">
        <v>0</v>
      </c>
      <c r="E31" s="1">
        <v>26601.599999999999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10454.666666666701</v>
      </c>
      <c r="L31" s="1">
        <v>18200</v>
      </c>
      <c r="M31" s="1">
        <v>27038.58</v>
      </c>
    </row>
    <row r="32" spans="1:13" x14ac:dyDescent="0.25">
      <c r="A32" s="44" t="s">
        <v>213</v>
      </c>
      <c r="B32" s="40" t="s">
        <v>158</v>
      </c>
      <c r="C32" s="1">
        <v>32729.5485711769</v>
      </c>
      <c r="D32" s="1">
        <v>8336.9264309764294</v>
      </c>
      <c r="E32" s="1">
        <v>17163.738663722601</v>
      </c>
      <c r="F32" s="1">
        <v>12219.3928986175</v>
      </c>
      <c r="G32" s="1">
        <v>11753.6225347985</v>
      </c>
      <c r="H32" s="1">
        <v>16665.396764978301</v>
      </c>
      <c r="I32" s="1">
        <v>20352.373596641599</v>
      </c>
      <c r="J32" s="1">
        <v>16839.9416891892</v>
      </c>
      <c r="K32" s="1">
        <v>44803.343356643403</v>
      </c>
      <c r="L32" s="1">
        <v>51846.564076442199</v>
      </c>
      <c r="M32" s="1">
        <v>60359.500124999999</v>
      </c>
    </row>
    <row r="33" spans="1:13" x14ac:dyDescent="0.25">
      <c r="A33" s="44" t="s">
        <v>214</v>
      </c>
      <c r="B33" s="40" t="s">
        <v>159</v>
      </c>
      <c r="C33" s="1">
        <v>112075.39</v>
      </c>
      <c r="D33" s="1">
        <v>382678.12</v>
      </c>
      <c r="E33" s="1">
        <v>63118.446666666699</v>
      </c>
      <c r="F33" s="1">
        <v>46657.02</v>
      </c>
      <c r="G33" s="1">
        <v>137885.92428571399</v>
      </c>
      <c r="H33" s="1">
        <v>141452.73874999999</v>
      </c>
      <c r="I33" s="1">
        <v>396374.67333333299</v>
      </c>
      <c r="J33" s="1">
        <v>706006.37666666706</v>
      </c>
      <c r="K33" s="1">
        <v>1004727.8225</v>
      </c>
      <c r="L33" s="1">
        <v>751362.24899999995</v>
      </c>
      <c r="M33" s="1">
        <v>972896.91</v>
      </c>
    </row>
    <row r="34" spans="1:13" x14ac:dyDescent="0.25">
      <c r="A34" s="44" t="s">
        <v>215</v>
      </c>
      <c r="B34" s="40" t="s">
        <v>160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25">
      <c r="A35" s="44" t="s">
        <v>216</v>
      </c>
      <c r="B35" s="40" t="s">
        <v>161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1088.7236842105301</v>
      </c>
      <c r="K35" s="1">
        <v>1901.4011111111099</v>
      </c>
      <c r="L35" s="1">
        <v>0</v>
      </c>
      <c r="M35" s="1">
        <v>0</v>
      </c>
    </row>
    <row r="36" spans="1:13" x14ac:dyDescent="0.25">
      <c r="A36" s="44" t="s">
        <v>217</v>
      </c>
      <c r="B36" s="40" t="s">
        <v>162</v>
      </c>
      <c r="C36" s="1">
        <v>12430.6997318008</v>
      </c>
      <c r="D36" s="1">
        <v>2299.3676470588198</v>
      </c>
      <c r="E36" s="1">
        <v>0</v>
      </c>
      <c r="F36" s="1">
        <v>0</v>
      </c>
      <c r="G36" s="1">
        <v>0</v>
      </c>
      <c r="H36" s="1">
        <v>6516.48073170732</v>
      </c>
      <c r="I36" s="1">
        <v>629.26</v>
      </c>
      <c r="J36" s="1">
        <v>10958.1395348837</v>
      </c>
      <c r="K36" s="1">
        <v>297.41657142857099</v>
      </c>
      <c r="L36" s="1">
        <v>21137.426470588201</v>
      </c>
      <c r="M36" s="1">
        <v>0</v>
      </c>
    </row>
    <row r="37" spans="1:13" x14ac:dyDescent="0.25">
      <c r="A37" s="44" t="s">
        <v>218</v>
      </c>
      <c r="B37" s="40" t="s">
        <v>163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x14ac:dyDescent="0.25">
      <c r="A38" s="44" t="s">
        <v>219</v>
      </c>
      <c r="B38" s="40" t="s">
        <v>164</v>
      </c>
      <c r="C38" s="1">
        <v>5087.7171428571401</v>
      </c>
      <c r="D38" s="1">
        <v>0</v>
      </c>
      <c r="E38" s="1">
        <v>0</v>
      </c>
      <c r="F38" s="1">
        <v>29.44</v>
      </c>
      <c r="G38" s="1">
        <v>0</v>
      </c>
      <c r="H38" s="1">
        <v>0</v>
      </c>
      <c r="I38" s="1">
        <v>77858</v>
      </c>
      <c r="J38" s="1">
        <v>79118</v>
      </c>
      <c r="K38" s="1">
        <v>44554.400000000001</v>
      </c>
      <c r="L38" s="1">
        <v>51109</v>
      </c>
      <c r="M38" s="1">
        <v>58598.1</v>
      </c>
    </row>
    <row r="39" spans="1:13" x14ac:dyDescent="0.25">
      <c r="A39" s="44" t="s">
        <v>220</v>
      </c>
      <c r="B39" s="40" t="s">
        <v>165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x14ac:dyDescent="0.25">
      <c r="A40" s="44" t="s">
        <v>221</v>
      </c>
      <c r="B40" s="40" t="s">
        <v>166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25">
      <c r="A41" s="44" t="s">
        <v>222</v>
      </c>
      <c r="B41" s="40" t="s">
        <v>167</v>
      </c>
      <c r="C41" s="1">
        <v>0</v>
      </c>
      <c r="D41" s="1">
        <v>0</v>
      </c>
      <c r="E41" s="1">
        <v>0</v>
      </c>
      <c r="F41" s="1">
        <v>0</v>
      </c>
      <c r="G41" s="1">
        <v>372.556451612903</v>
      </c>
      <c r="H41" s="1">
        <v>0</v>
      </c>
      <c r="I41" s="1">
        <v>0</v>
      </c>
      <c r="J41" s="1">
        <v>0</v>
      </c>
      <c r="K41" s="1">
        <v>103.49</v>
      </c>
      <c r="L41" s="1">
        <v>284.05111111111103</v>
      </c>
      <c r="M41" s="1">
        <v>765.66187500000001</v>
      </c>
    </row>
    <row r="42" spans="1:13" x14ac:dyDescent="0.25">
      <c r="A42" s="44" t="s">
        <v>223</v>
      </c>
      <c r="B42" s="40" t="s">
        <v>168</v>
      </c>
      <c r="C42" s="1">
        <v>32840.04</v>
      </c>
      <c r="D42" s="1">
        <v>24796</v>
      </c>
      <c r="E42" s="1">
        <v>0</v>
      </c>
      <c r="F42" s="1">
        <v>0</v>
      </c>
      <c r="G42" s="1">
        <v>572</v>
      </c>
      <c r="H42" s="1">
        <v>2371.8000000000002</v>
      </c>
      <c r="I42" s="1">
        <v>13494.2</v>
      </c>
      <c r="J42" s="1">
        <v>323.22000000000003</v>
      </c>
      <c r="K42" s="1">
        <v>0</v>
      </c>
      <c r="L42" s="1">
        <v>9.6999999999999993</v>
      </c>
      <c r="M42" s="1">
        <v>53955.56</v>
      </c>
    </row>
    <row r="43" spans="1:13" x14ac:dyDescent="0.25">
      <c r="A43" s="44" t="s">
        <v>224</v>
      </c>
      <c r="B43" s="40" t="s">
        <v>169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x14ac:dyDescent="0.25">
      <c r="A44" s="44" t="s">
        <v>225</v>
      </c>
      <c r="B44" s="40" t="s">
        <v>170</v>
      </c>
      <c r="C44" s="1">
        <v>0</v>
      </c>
      <c r="D44" s="1">
        <v>0</v>
      </c>
      <c r="E44" s="1">
        <v>0</v>
      </c>
      <c r="F44" s="1">
        <v>0</v>
      </c>
      <c r="G44" s="1">
        <v>12.015000000000001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x14ac:dyDescent="0.25">
      <c r="A45" s="44" t="s">
        <v>226</v>
      </c>
      <c r="B45" s="40" t="s">
        <v>171</v>
      </c>
      <c r="C45" s="1">
        <v>94.66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x14ac:dyDescent="0.25">
      <c r="A46" s="44" t="s">
        <v>227</v>
      </c>
      <c r="B46" s="40" t="s">
        <v>172</v>
      </c>
      <c r="C46" s="1">
        <v>0</v>
      </c>
      <c r="D46" s="1">
        <v>12572.163636363601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25">
      <c r="A47" s="44" t="s">
        <v>228</v>
      </c>
      <c r="B47" s="40" t="s">
        <v>173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2879.3096945490802</v>
      </c>
      <c r="M47" s="1">
        <v>601.52681526491199</v>
      </c>
    </row>
    <row r="48" spans="1:13" x14ac:dyDescent="0.25">
      <c r="A48" s="44" t="s">
        <v>229</v>
      </c>
      <c r="B48" s="40" t="s">
        <v>174</v>
      </c>
      <c r="C48" s="1">
        <v>0</v>
      </c>
      <c r="D48" s="1">
        <v>43.073684210526302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s="44" t="s">
        <v>230</v>
      </c>
      <c r="B49" s="40" t="s">
        <v>175</v>
      </c>
      <c r="C49" s="1">
        <v>198.418461538462</v>
      </c>
      <c r="D49" s="1">
        <v>545.230476190476</v>
      </c>
      <c r="E49" s="1">
        <v>568.88461538461502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553.09090909090901</v>
      </c>
    </row>
    <row r="50" spans="1:13" x14ac:dyDescent="0.25">
      <c r="A50" s="44" t="s">
        <v>231</v>
      </c>
      <c r="B50" s="40" t="s">
        <v>232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1223.8499999999999</v>
      </c>
      <c r="K50" s="1">
        <v>4884.8599999999997</v>
      </c>
      <c r="L50" s="1">
        <v>9847.2099999999991</v>
      </c>
      <c r="M50" s="1">
        <v>3198.07</v>
      </c>
    </row>
    <row r="51" spans="1:13" x14ac:dyDescent="0.25">
      <c r="A51" s="44" t="s">
        <v>233</v>
      </c>
      <c r="B51" s="40" t="s">
        <v>176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x14ac:dyDescent="0.25">
      <c r="A52" s="44" t="s">
        <v>234</v>
      </c>
      <c r="B52" s="40" t="s">
        <v>177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12425</v>
      </c>
      <c r="I52" s="1">
        <v>43737.106666666703</v>
      </c>
      <c r="J52" s="1">
        <v>0</v>
      </c>
      <c r="K52" s="1">
        <v>0</v>
      </c>
      <c r="L52" s="1">
        <v>0</v>
      </c>
      <c r="M52" s="1">
        <v>0</v>
      </c>
    </row>
    <row r="53" spans="1:13" x14ac:dyDescent="0.25">
      <c r="A53" s="44" t="s">
        <v>235</v>
      </c>
      <c r="B53" s="40" t="s">
        <v>178</v>
      </c>
      <c r="C53" s="1">
        <v>7341.30998130848</v>
      </c>
      <c r="D53" s="1">
        <v>8669.9837091503305</v>
      </c>
      <c r="E53" s="1">
        <v>13525.7511438275</v>
      </c>
      <c r="F53" s="1">
        <v>15256.3078225806</v>
      </c>
      <c r="G53" s="1">
        <v>12735.113851823</v>
      </c>
      <c r="H53" s="1">
        <v>15895.591152945301</v>
      </c>
      <c r="I53" s="1">
        <v>10008.417287336</v>
      </c>
      <c r="J53" s="1">
        <v>2123.06952380952</v>
      </c>
      <c r="K53" s="1">
        <v>13815.280144631901</v>
      </c>
      <c r="L53" s="1">
        <v>12129.4842577621</v>
      </c>
      <c r="M53" s="1">
        <v>95853.894234743697</v>
      </c>
    </row>
    <row r="54" spans="1:13" x14ac:dyDescent="0.25">
      <c r="A54" s="44" t="s">
        <v>236</v>
      </c>
      <c r="B54" s="40" t="s">
        <v>179</v>
      </c>
      <c r="C54" s="1">
        <v>1386645.06185501</v>
      </c>
      <c r="D54" s="1">
        <v>725247.94133197004</v>
      </c>
      <c r="E54" s="1">
        <v>770567.705886462</v>
      </c>
      <c r="F54" s="1">
        <v>866463.10317481495</v>
      </c>
      <c r="G54" s="1">
        <v>573329.39886779396</v>
      </c>
      <c r="H54" s="1">
        <v>468025.81584119401</v>
      </c>
      <c r="I54" s="1">
        <v>318613.76638492098</v>
      </c>
      <c r="J54" s="1">
        <v>287453.06759768003</v>
      </c>
      <c r="K54" s="1">
        <v>1408441.17708933</v>
      </c>
      <c r="L54" s="1">
        <v>1770876.6614995</v>
      </c>
      <c r="M54" s="1">
        <v>1426300.10096582</v>
      </c>
    </row>
    <row r="55" spans="1:13" x14ac:dyDescent="0.25">
      <c r="A55" s="42" t="s">
        <v>237</v>
      </c>
      <c r="B55" s="43" t="s">
        <v>180</v>
      </c>
      <c r="C55" s="10">
        <v>51.3</v>
      </c>
      <c r="D55" s="10">
        <v>0</v>
      </c>
      <c r="E55" s="10">
        <v>46.44</v>
      </c>
      <c r="F55" s="10">
        <v>46.4444444444444</v>
      </c>
      <c r="G55" s="10">
        <v>0</v>
      </c>
      <c r="H55" s="10">
        <v>85.98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</row>
    <row r="56" spans="1:13" x14ac:dyDescent="0.25">
      <c r="A56" s="17" t="s">
        <v>241</v>
      </c>
      <c r="B56" s="41" t="s">
        <v>59</v>
      </c>
      <c r="C56" s="19">
        <f>SUM(C2:C55)</f>
        <v>3958212.7035116171</v>
      </c>
      <c r="D56" s="19">
        <f t="shared" ref="D56:L56" si="0">SUM(D2:D55)</f>
        <v>3998009.2732317052</v>
      </c>
      <c r="E56" s="19">
        <f t="shared" si="0"/>
        <v>4764035.6489634691</v>
      </c>
      <c r="F56" s="19">
        <f t="shared" si="0"/>
        <v>3201237.8360337196</v>
      </c>
      <c r="G56" s="19">
        <f t="shared" si="0"/>
        <v>3029544.0001718136</v>
      </c>
      <c r="H56" s="19">
        <f t="shared" si="0"/>
        <v>2706502.723495387</v>
      </c>
      <c r="I56" s="19">
        <f t="shared" si="0"/>
        <v>4240830.5041913688</v>
      </c>
      <c r="J56" s="19">
        <f t="shared" si="0"/>
        <v>4363899.4840811174</v>
      </c>
      <c r="K56" s="19">
        <f t="shared" si="0"/>
        <v>5216047.5036210055</v>
      </c>
      <c r="L56" s="19">
        <f t="shared" si="0"/>
        <v>5802996.0472472347</v>
      </c>
      <c r="M56" s="19">
        <f t="shared" ref="M56" si="1">SUM(M2:M55)</f>
        <v>5168593.2629877962</v>
      </c>
    </row>
    <row r="57" spans="1:13" x14ac:dyDescent="0.25">
      <c r="A57" s="17" t="s">
        <v>242</v>
      </c>
      <c r="B57" s="41" t="s">
        <v>67</v>
      </c>
      <c r="C57" s="18">
        <f>'grondstoffen per stroom'!D113</f>
        <v>6896724.9717064844</v>
      </c>
      <c r="D57" s="18">
        <f>'grondstoffen per stroom'!E113</f>
        <v>9718022.6853797846</v>
      </c>
      <c r="E57" s="18">
        <f>'grondstoffen per stroom'!F113</f>
        <v>12818359.068499999</v>
      </c>
      <c r="F57" s="18">
        <f>'grondstoffen per stroom'!G113</f>
        <v>12589201.811364733</v>
      </c>
      <c r="G57" s="18">
        <f>'grondstoffen per stroom'!H113</f>
        <v>16855791.43868972</v>
      </c>
      <c r="H57" s="18">
        <f>'grondstoffen per stroom'!I113</f>
        <v>10977864.024192801</v>
      </c>
      <c r="I57" s="18">
        <f>'grondstoffen per stroom'!J113</f>
        <v>14451019.970079046</v>
      </c>
      <c r="J57" s="18">
        <f>'grondstoffen per stroom'!K113</f>
        <v>15555492.367944147</v>
      </c>
      <c r="K57" s="18">
        <f>'grondstoffen per stroom'!L113</f>
        <v>19470689.22982277</v>
      </c>
      <c r="L57" s="18">
        <f>'grondstoffen per stroom'!M113</f>
        <v>22334574.477300696</v>
      </c>
      <c r="M57" s="18">
        <f>'grondstoffen per stroom'!N113</f>
        <v>20513239.923702314</v>
      </c>
    </row>
    <row r="58" spans="1:13" x14ac:dyDescent="0.25">
      <c r="A58" s="15" t="s">
        <v>243</v>
      </c>
      <c r="B58" s="41" t="s">
        <v>123</v>
      </c>
      <c r="C58" s="45">
        <f>C56+C57</f>
        <v>10854937.675218102</v>
      </c>
      <c r="D58" s="45">
        <f t="shared" ref="D58:L58" si="2">D56+D57</f>
        <v>13716031.95861149</v>
      </c>
      <c r="E58" s="45">
        <f t="shared" si="2"/>
        <v>17582394.717463467</v>
      </c>
      <c r="F58" s="45">
        <f t="shared" si="2"/>
        <v>15790439.647398453</v>
      </c>
      <c r="G58" s="45">
        <f t="shared" si="2"/>
        <v>19885335.438861534</v>
      </c>
      <c r="H58" s="45">
        <f t="shared" si="2"/>
        <v>13684366.747688187</v>
      </c>
      <c r="I58" s="45">
        <f t="shared" si="2"/>
        <v>18691850.474270415</v>
      </c>
      <c r="J58" s="45">
        <f t="shared" si="2"/>
        <v>19919391.852025263</v>
      </c>
      <c r="K58" s="45">
        <f t="shared" si="2"/>
        <v>24686736.733443774</v>
      </c>
      <c r="L58" s="45">
        <f t="shared" si="2"/>
        <v>28137570.524547931</v>
      </c>
      <c r="M58" s="45">
        <f t="shared" ref="M58" si="3">M56+M57</f>
        <v>25681833.186690111</v>
      </c>
    </row>
    <row r="59" spans="1:13" x14ac:dyDescent="0.25">
      <c r="A59" s="44"/>
      <c r="B59" s="44"/>
    </row>
    <row r="60" spans="1:13" x14ac:dyDescent="0.25">
      <c r="A60" s="31"/>
      <c r="B60" s="44"/>
    </row>
    <row r="61" spans="1:13" x14ac:dyDescent="0.25">
      <c r="A61" s="31"/>
      <c r="B61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style="21" bestFit="1" customWidth="1"/>
    <col min="2" max="2" width="41.42578125" style="21" customWidth="1"/>
    <col min="3" max="3" width="20.42578125" style="21" customWidth="1"/>
    <col min="4" max="13" width="11.42578125" customWidth="1"/>
    <col min="14" max="14" width="11.42578125" style="21" customWidth="1"/>
  </cols>
  <sheetData>
    <row r="1" spans="1:14" x14ac:dyDescent="0.25">
      <c r="A1" s="89" t="s">
        <v>66</v>
      </c>
      <c r="B1" s="89" t="s">
        <v>293</v>
      </c>
      <c r="C1" s="89" t="s">
        <v>127</v>
      </c>
      <c r="D1" s="91" t="s">
        <v>60</v>
      </c>
      <c r="E1" s="91" t="s">
        <v>61</v>
      </c>
      <c r="F1" s="91" t="s">
        <v>62</v>
      </c>
      <c r="G1" s="91" t="s">
        <v>63</v>
      </c>
      <c r="H1" s="91" t="s">
        <v>64</v>
      </c>
      <c r="I1" s="91" t="s">
        <v>65</v>
      </c>
      <c r="J1" s="91" t="s">
        <v>0</v>
      </c>
      <c r="K1" s="91" t="s">
        <v>1</v>
      </c>
      <c r="L1" s="91" t="s">
        <v>2</v>
      </c>
      <c r="M1" s="91" t="s">
        <v>3</v>
      </c>
      <c r="N1" s="91">
        <v>2020</v>
      </c>
    </row>
    <row r="2" spans="1:14" x14ac:dyDescent="0.25">
      <c r="A2" s="3" t="s">
        <v>59</v>
      </c>
      <c r="B2" s="22" t="s">
        <v>70</v>
      </c>
      <c r="C2" s="3" t="s">
        <v>4</v>
      </c>
      <c r="D2" s="1">
        <v>0</v>
      </c>
      <c r="E2" s="1">
        <v>0</v>
      </c>
      <c r="F2" s="1">
        <v>0</v>
      </c>
      <c r="G2" s="1">
        <v>7165.42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1331.9553571428601</v>
      </c>
    </row>
    <row r="3" spans="1:14" x14ac:dyDescent="0.25">
      <c r="A3" s="3" t="s">
        <v>59</v>
      </c>
      <c r="B3" s="22" t="s">
        <v>71</v>
      </c>
      <c r="C3" s="3" t="s">
        <v>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2549.1428571428601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5">
      <c r="A4" s="3" t="s">
        <v>59</v>
      </c>
      <c r="B4" s="22" t="s">
        <v>72</v>
      </c>
      <c r="C4" s="3" t="s">
        <v>6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5">
      <c r="A5" s="3" t="s">
        <v>59</v>
      </c>
      <c r="B5" s="22" t="s">
        <v>73</v>
      </c>
      <c r="C5" s="3" t="s">
        <v>7</v>
      </c>
      <c r="D5" s="1">
        <v>2037092.8470408199</v>
      </c>
      <c r="E5" s="1">
        <v>2227354.55166667</v>
      </c>
      <c r="F5" s="1">
        <v>1965102.02264706</v>
      </c>
      <c r="G5" s="1">
        <v>2109756.1581818201</v>
      </c>
      <c r="H5" s="1">
        <v>1826270.3631249999</v>
      </c>
      <c r="I5" s="1">
        <v>1664944.44824675</v>
      </c>
      <c r="J5" s="1">
        <v>2508755.7193929902</v>
      </c>
      <c r="K5" s="1">
        <v>2734086.4032142898</v>
      </c>
      <c r="L5" s="1">
        <v>2558411.1280303001</v>
      </c>
      <c r="M5" s="1">
        <v>2363602.03421856</v>
      </c>
      <c r="N5" s="1">
        <v>2112939.9918571399</v>
      </c>
    </row>
    <row r="6" spans="1:14" x14ac:dyDescent="0.25">
      <c r="A6" s="3" t="s">
        <v>59</v>
      </c>
      <c r="B6" s="22" t="s">
        <v>74</v>
      </c>
      <c r="C6" s="3" t="s">
        <v>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5">
      <c r="A7" s="3" t="s">
        <v>59</v>
      </c>
      <c r="B7" s="22" t="s">
        <v>75</v>
      </c>
      <c r="C7" s="3" t="s">
        <v>9</v>
      </c>
      <c r="D7" s="1">
        <v>2785.6163691683601</v>
      </c>
      <c r="E7" s="1">
        <v>0</v>
      </c>
      <c r="F7" s="1">
        <v>117</v>
      </c>
      <c r="G7" s="1">
        <v>25.409090909090899</v>
      </c>
      <c r="H7" s="1">
        <v>0</v>
      </c>
      <c r="I7" s="1">
        <v>0</v>
      </c>
      <c r="J7" s="1">
        <v>534097.98</v>
      </c>
      <c r="K7" s="1">
        <v>182361.25</v>
      </c>
      <c r="L7" s="1">
        <v>208207</v>
      </c>
      <c r="M7" s="1">
        <v>0</v>
      </c>
      <c r="N7" s="1">
        <v>0</v>
      </c>
    </row>
    <row r="8" spans="1:14" x14ac:dyDescent="0.25">
      <c r="A8" s="3" t="s">
        <v>59</v>
      </c>
      <c r="B8" s="22" t="s">
        <v>76</v>
      </c>
      <c r="C8" s="3" t="s">
        <v>10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5">
      <c r="A9" s="3" t="s">
        <v>59</v>
      </c>
      <c r="B9" s="22" t="s">
        <v>77</v>
      </c>
      <c r="C9" s="3" t="s">
        <v>11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5">
      <c r="A10" s="3" t="s">
        <v>59</v>
      </c>
      <c r="B10" s="22" t="s">
        <v>78</v>
      </c>
      <c r="C10" s="3" t="s">
        <v>12</v>
      </c>
      <c r="D10" s="1">
        <v>263499.36936112097</v>
      </c>
      <c r="E10" s="1">
        <v>923842.43827162299</v>
      </c>
      <c r="F10" s="1">
        <v>1908915.44630145</v>
      </c>
      <c r="G10" s="1">
        <v>124977.871153846</v>
      </c>
      <c r="H10" s="1">
        <v>414926.86694734299</v>
      </c>
      <c r="I10" s="1">
        <v>236231.51742429001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x14ac:dyDescent="0.25">
      <c r="A11" s="3" t="s">
        <v>59</v>
      </c>
      <c r="B11" s="22" t="s">
        <v>79</v>
      </c>
      <c r="C11" s="3" t="s">
        <v>13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5">
      <c r="A12" s="3" t="s">
        <v>59</v>
      </c>
      <c r="B12" s="22" t="s">
        <v>80</v>
      </c>
      <c r="C12" s="3" t="s">
        <v>14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5">
      <c r="A13" s="3" t="s">
        <v>59</v>
      </c>
      <c r="B13" s="22" t="s">
        <v>81</v>
      </c>
      <c r="C13" s="3" t="s">
        <v>15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5">
      <c r="A14" s="3" t="s">
        <v>59</v>
      </c>
      <c r="B14" s="22" t="s">
        <v>82</v>
      </c>
      <c r="C14" s="3" t="s">
        <v>16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5">
      <c r="A15" s="3" t="s">
        <v>59</v>
      </c>
      <c r="B15" s="22" t="s">
        <v>83</v>
      </c>
      <c r="C15" s="3" t="s">
        <v>17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5">
      <c r="A16" s="3" t="s">
        <v>59</v>
      </c>
      <c r="B16" s="22" t="s">
        <v>84</v>
      </c>
      <c r="C16" s="3" t="s">
        <v>18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s="3" t="s">
        <v>59</v>
      </c>
      <c r="B17" s="22" t="s">
        <v>85</v>
      </c>
      <c r="C17" s="3" t="s">
        <v>19</v>
      </c>
      <c r="D17" s="1">
        <v>7753.7444615384602</v>
      </c>
      <c r="E17" s="1">
        <v>7368.0041863353999</v>
      </c>
      <c r="F17" s="1">
        <v>847.60461538461504</v>
      </c>
      <c r="G17" s="1">
        <v>262.48444444444402</v>
      </c>
      <c r="H17" s="1">
        <v>7740.1268749999999</v>
      </c>
      <c r="I17" s="1">
        <v>4818.0233333333299</v>
      </c>
      <c r="J17" s="1">
        <v>55269.633480142998</v>
      </c>
      <c r="K17" s="1">
        <v>117817.86025274701</v>
      </c>
      <c r="L17" s="1">
        <v>52866.1011111111</v>
      </c>
      <c r="M17" s="1">
        <v>70042.991250000006</v>
      </c>
      <c r="N17" s="1">
        <v>61619.902891320999</v>
      </c>
    </row>
    <row r="18" spans="1:14" x14ac:dyDescent="0.25">
      <c r="A18" s="3" t="s">
        <v>59</v>
      </c>
      <c r="B18" s="22" t="s">
        <v>86</v>
      </c>
      <c r="C18" s="3" t="s">
        <v>20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3" t="s">
        <v>59</v>
      </c>
      <c r="B19" s="22" t="s">
        <v>87</v>
      </c>
      <c r="C19" s="3" t="s">
        <v>21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5">
      <c r="A20" s="3" t="s">
        <v>59</v>
      </c>
      <c r="B20" s="22" t="s">
        <v>88</v>
      </c>
      <c r="C20" s="3" t="s">
        <v>22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5">
      <c r="A21" s="3" t="s">
        <v>59</v>
      </c>
      <c r="B21" s="22" t="s">
        <v>89</v>
      </c>
      <c r="C21" s="3" t="s">
        <v>23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5">
      <c r="A22" s="3" t="s">
        <v>59</v>
      </c>
      <c r="B22" s="22" t="s">
        <v>90</v>
      </c>
      <c r="C22" s="3" t="s">
        <v>24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7613.3333333333303</v>
      </c>
      <c r="N22" s="1">
        <v>23209.46</v>
      </c>
    </row>
    <row r="23" spans="1:14" x14ac:dyDescent="0.25">
      <c r="A23" s="3" t="s">
        <v>59</v>
      </c>
      <c r="B23" s="22" t="s">
        <v>25</v>
      </c>
      <c r="C23" s="3" t="s">
        <v>25</v>
      </c>
      <c r="D23" s="1">
        <v>46245.299646858402</v>
      </c>
      <c r="E23" s="1">
        <v>34631.952340397103</v>
      </c>
      <c r="F23" s="1">
        <v>13574.4851190476</v>
      </c>
      <c r="G23" s="1">
        <v>0</v>
      </c>
      <c r="H23" s="1">
        <v>19276.985105376301</v>
      </c>
      <c r="I23" s="1">
        <v>31562.5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5">
      <c r="A24" s="3" t="s">
        <v>59</v>
      </c>
      <c r="B24" s="22" t="s">
        <v>91</v>
      </c>
      <c r="C24" s="3" t="s">
        <v>26</v>
      </c>
      <c r="D24" s="1">
        <v>2546.9832142857099</v>
      </c>
      <c r="E24" s="1">
        <v>652.46666666666704</v>
      </c>
      <c r="F24" s="1">
        <v>0</v>
      </c>
      <c r="G24" s="1">
        <v>29.44</v>
      </c>
      <c r="H24" s="1">
        <v>431.35250000000002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5">
      <c r="A25" s="3" t="s">
        <v>59</v>
      </c>
      <c r="B25" s="22" t="s">
        <v>92</v>
      </c>
      <c r="C25" s="3" t="s">
        <v>27</v>
      </c>
      <c r="D25" s="1">
        <v>0</v>
      </c>
      <c r="E25" s="1">
        <v>0.26350000000000001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5">
      <c r="A26" s="3" t="s">
        <v>59</v>
      </c>
      <c r="B26" s="22" t="s">
        <v>93</v>
      </c>
      <c r="C26" s="3" t="s">
        <v>28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3" t="s">
        <v>59</v>
      </c>
      <c r="B27" s="22" t="s">
        <v>94</v>
      </c>
      <c r="C27" s="3" t="s">
        <v>29</v>
      </c>
      <c r="D27" s="1">
        <v>0</v>
      </c>
      <c r="E27" s="1">
        <v>0</v>
      </c>
      <c r="F27" s="1">
        <v>0</v>
      </c>
      <c r="G27" s="1">
        <v>0</v>
      </c>
      <c r="H27" s="1">
        <v>372.556451612903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5">
      <c r="A28" s="3" t="s">
        <v>59</v>
      </c>
      <c r="B28" s="22" t="s">
        <v>95</v>
      </c>
      <c r="C28" s="3" t="s">
        <v>30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3" t="s">
        <v>59</v>
      </c>
      <c r="B29" s="22" t="s">
        <v>96</v>
      </c>
      <c r="C29" s="3" t="s">
        <v>31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3" t="s">
        <v>59</v>
      </c>
      <c r="B30" s="22" t="s">
        <v>97</v>
      </c>
      <c r="C30" s="3" t="s">
        <v>32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5">
      <c r="A31" s="3" t="s">
        <v>59</v>
      </c>
      <c r="B31" s="22" t="s">
        <v>98</v>
      </c>
      <c r="C31" s="3" t="s">
        <v>33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3" t="s">
        <v>59</v>
      </c>
      <c r="B32" s="22" t="s">
        <v>99</v>
      </c>
      <c r="C32" s="3" t="s">
        <v>34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5">
      <c r="A33" s="3" t="s">
        <v>59</v>
      </c>
      <c r="B33" s="22" t="s">
        <v>100</v>
      </c>
      <c r="C33" s="3" t="s">
        <v>35</v>
      </c>
      <c r="D33" s="1">
        <v>0</v>
      </c>
      <c r="E33" s="1">
        <v>8.32</v>
      </c>
      <c r="F33" s="1">
        <v>0</v>
      </c>
      <c r="G33" s="1">
        <v>0</v>
      </c>
      <c r="H33" s="1">
        <v>0</v>
      </c>
      <c r="I33" s="1">
        <v>0</v>
      </c>
      <c r="J33" s="1">
        <v>94515.63</v>
      </c>
      <c r="K33" s="1">
        <v>148874</v>
      </c>
      <c r="L33" s="1">
        <v>164361.16666666701</v>
      </c>
      <c r="M33" s="1">
        <v>140533</v>
      </c>
      <c r="N33" s="1">
        <v>152981.532173913</v>
      </c>
    </row>
    <row r="34" spans="1:14" x14ac:dyDescent="0.25">
      <c r="A34" s="3" t="s">
        <v>59</v>
      </c>
      <c r="B34" s="22" t="s">
        <v>101</v>
      </c>
      <c r="C34" s="3" t="s">
        <v>36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2057.5500000000002</v>
      </c>
      <c r="J34" s="1">
        <v>76995.7</v>
      </c>
      <c r="K34" s="1">
        <v>93494.85</v>
      </c>
      <c r="L34" s="1">
        <v>134205.49166666699</v>
      </c>
      <c r="M34" s="1">
        <v>104463.6</v>
      </c>
      <c r="N34" s="1">
        <v>173790.09599999999</v>
      </c>
    </row>
    <row r="35" spans="1:14" x14ac:dyDescent="0.25">
      <c r="A35" s="3" t="s">
        <v>59</v>
      </c>
      <c r="B35" s="22" t="s">
        <v>102</v>
      </c>
      <c r="C35" s="3" t="s">
        <v>37</v>
      </c>
      <c r="D35" s="1">
        <v>55017.583809272102</v>
      </c>
      <c r="E35" s="1">
        <v>152162.751430976</v>
      </c>
      <c r="F35" s="1">
        <v>36699.313663722598</v>
      </c>
      <c r="G35" s="1">
        <v>28311.068517665099</v>
      </c>
      <c r="H35" s="1">
        <v>44824.400330336299</v>
      </c>
      <c r="I35" s="1">
        <v>39880.346538309699</v>
      </c>
      <c r="J35" s="1">
        <v>486538.23753525497</v>
      </c>
      <c r="K35" s="1">
        <v>380876.94189593598</v>
      </c>
      <c r="L35" s="1">
        <v>181733.50463641799</v>
      </c>
      <c r="M35" s="1">
        <v>614474.109162707</v>
      </c>
      <c r="N35" s="1">
        <v>264858.370277056</v>
      </c>
    </row>
    <row r="36" spans="1:14" x14ac:dyDescent="0.25">
      <c r="A36" s="3" t="s">
        <v>59</v>
      </c>
      <c r="B36" s="22" t="s">
        <v>103</v>
      </c>
      <c r="C36" s="3" t="s">
        <v>38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5">
      <c r="A37" s="3" t="s">
        <v>59</v>
      </c>
      <c r="B37" s="22" t="s">
        <v>104</v>
      </c>
      <c r="C37" s="3" t="s">
        <v>39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48520</v>
      </c>
      <c r="K37" s="1">
        <v>50618</v>
      </c>
      <c r="L37" s="1">
        <v>43087</v>
      </c>
      <c r="M37" s="1">
        <v>60465.142857142899</v>
      </c>
      <c r="N37" s="1">
        <v>45612.67</v>
      </c>
    </row>
    <row r="38" spans="1:14" x14ac:dyDescent="0.25">
      <c r="A38" s="3" t="s">
        <v>59</v>
      </c>
      <c r="B38" s="22" t="s">
        <v>105</v>
      </c>
      <c r="C38" s="3" t="s">
        <v>40</v>
      </c>
      <c r="D38" s="1">
        <v>79719.337110134395</v>
      </c>
      <c r="E38" s="1">
        <v>159337.938826923</v>
      </c>
      <c r="F38" s="1">
        <v>321889.43206234497</v>
      </c>
      <c r="G38" s="1">
        <v>357951.17624580901</v>
      </c>
      <c r="H38" s="1">
        <v>114952.342270917</v>
      </c>
      <c r="I38" s="1">
        <v>118625.79212775201</v>
      </c>
      <c r="J38" s="1">
        <v>24927.083415750902</v>
      </c>
      <c r="K38" s="1">
        <v>144458.43083788999</v>
      </c>
      <c r="L38" s="1">
        <v>223238.27133359801</v>
      </c>
      <c r="M38" s="1">
        <v>248286.74134388301</v>
      </c>
      <c r="N38" s="1">
        <v>744143.07747483801</v>
      </c>
    </row>
    <row r="39" spans="1:14" x14ac:dyDescent="0.25">
      <c r="A39" s="3" t="s">
        <v>59</v>
      </c>
      <c r="B39" s="22" t="s">
        <v>106</v>
      </c>
      <c r="C39" s="3" t="s">
        <v>41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5">
      <c r="A40" s="3" t="s">
        <v>59</v>
      </c>
      <c r="B40" s="22" t="s">
        <v>107</v>
      </c>
      <c r="C40" s="3" t="s">
        <v>42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5">
      <c r="A41" s="3" t="s">
        <v>59</v>
      </c>
      <c r="B41" s="22" t="s">
        <v>108</v>
      </c>
      <c r="C41" s="3" t="s">
        <v>43</v>
      </c>
      <c r="D41" s="1">
        <v>1111686.09816197</v>
      </c>
      <c r="E41" s="1">
        <v>280391.26154135598</v>
      </c>
      <c r="F41" s="1">
        <v>212200.19749511199</v>
      </c>
      <c r="G41" s="1">
        <v>255552.53515029201</v>
      </c>
      <c r="H41" s="1">
        <v>347004.65809872001</v>
      </c>
      <c r="I41" s="1">
        <v>232100.597448268</v>
      </c>
      <c r="J41" s="1">
        <v>144389.948484477</v>
      </c>
      <c r="K41" s="1">
        <v>162963.905371698</v>
      </c>
      <c r="L41" s="1">
        <v>1207758.8409049399</v>
      </c>
      <c r="M41" s="1">
        <v>1600717.21348644</v>
      </c>
      <c r="N41" s="1">
        <v>1120239.41880703</v>
      </c>
    </row>
    <row r="42" spans="1:14" x14ac:dyDescent="0.25">
      <c r="A42" s="3" t="s">
        <v>59</v>
      </c>
      <c r="B42" s="22" t="s">
        <v>109</v>
      </c>
      <c r="C42" s="3" t="s">
        <v>44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5">
      <c r="A43" s="3" t="s">
        <v>59</v>
      </c>
      <c r="B43" s="22" t="s">
        <v>110</v>
      </c>
      <c r="C43" s="3" t="s">
        <v>45</v>
      </c>
      <c r="D43" s="1">
        <v>0</v>
      </c>
      <c r="E43" s="1">
        <v>0</v>
      </c>
      <c r="F43" s="1">
        <v>7884.5454545454504</v>
      </c>
      <c r="G43" s="1">
        <v>6570</v>
      </c>
      <c r="H43" s="1">
        <v>31477.18</v>
      </c>
      <c r="I43" s="1">
        <v>29654.1</v>
      </c>
      <c r="J43" s="1">
        <v>1920.0266666666701</v>
      </c>
      <c r="K43" s="1">
        <v>65420.436666666697</v>
      </c>
      <c r="L43" s="1">
        <v>117174.275833333</v>
      </c>
      <c r="M43" s="1">
        <v>124537.75199999999</v>
      </c>
      <c r="N43" s="1">
        <v>153117.54999999999</v>
      </c>
    </row>
    <row r="44" spans="1:14" x14ac:dyDescent="0.25">
      <c r="A44" s="3" t="s">
        <v>59</v>
      </c>
      <c r="B44" s="22" t="s">
        <v>111</v>
      </c>
      <c r="C44" s="3" t="s">
        <v>46</v>
      </c>
      <c r="D44" s="1">
        <v>10324.722222222201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5">
      <c r="A45" s="3" t="s">
        <v>59</v>
      </c>
      <c r="B45" s="22" t="s">
        <v>112</v>
      </c>
      <c r="C45" s="3" t="s">
        <v>47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5">
      <c r="A46" s="3" t="s">
        <v>59</v>
      </c>
      <c r="B46" s="22" t="s">
        <v>48</v>
      </c>
      <c r="C46" s="3" t="s">
        <v>48</v>
      </c>
      <c r="D46" s="1">
        <v>444.16260869565201</v>
      </c>
      <c r="E46" s="1">
        <v>0</v>
      </c>
      <c r="F46" s="1">
        <v>0</v>
      </c>
      <c r="G46" s="1">
        <v>0</v>
      </c>
      <c r="H46" s="1">
        <v>704.89599999999996</v>
      </c>
      <c r="I46" s="1">
        <v>235.575652173913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5">
      <c r="A47" s="3" t="s">
        <v>59</v>
      </c>
      <c r="B47" s="22" t="s">
        <v>113</v>
      </c>
      <c r="C47" s="3" t="s">
        <v>49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5">
      <c r="A48" s="3" t="s">
        <v>59</v>
      </c>
      <c r="B48" s="22" t="s">
        <v>114</v>
      </c>
      <c r="C48" s="3" t="s">
        <v>50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5">
      <c r="A49" s="3" t="s">
        <v>59</v>
      </c>
      <c r="B49" s="22" t="s">
        <v>115</v>
      </c>
      <c r="C49" s="3" t="s">
        <v>51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5">
      <c r="A50" s="3" t="s">
        <v>59</v>
      </c>
      <c r="B50" s="22" t="s">
        <v>116</v>
      </c>
      <c r="C50" s="3" t="s">
        <v>52</v>
      </c>
      <c r="D50" s="1">
        <v>0</v>
      </c>
      <c r="E50" s="1">
        <v>1.03333333333333E-2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5">
      <c r="A51" s="3" t="s">
        <v>59</v>
      </c>
      <c r="B51" s="22" t="s">
        <v>117</v>
      </c>
      <c r="C51" s="3" t="s">
        <v>53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23306.9561538462</v>
      </c>
      <c r="K51" s="1">
        <v>121784.836643481</v>
      </c>
      <c r="L51" s="1">
        <v>297.41657142857099</v>
      </c>
      <c r="M51" s="1">
        <v>125840.052756303</v>
      </c>
      <c r="N51" s="1">
        <v>2209.4828571428602</v>
      </c>
    </row>
    <row r="52" spans="1:14" x14ac:dyDescent="0.25">
      <c r="A52" s="3" t="s">
        <v>59</v>
      </c>
      <c r="B52" s="22" t="s">
        <v>118</v>
      </c>
      <c r="C52" s="3" t="s">
        <v>54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5">
      <c r="A53" s="3" t="s">
        <v>59</v>
      </c>
      <c r="B53" s="22" t="s">
        <v>119</v>
      </c>
      <c r="C53" s="3" t="s">
        <v>55</v>
      </c>
      <c r="D53" s="1">
        <v>341096.93950553302</v>
      </c>
      <c r="E53" s="1">
        <v>212259.31446742601</v>
      </c>
      <c r="F53" s="1">
        <v>296805.601604803</v>
      </c>
      <c r="G53" s="1">
        <v>310636.273248935</v>
      </c>
      <c r="H53" s="1">
        <v>221562.272467509</v>
      </c>
      <c r="I53" s="1">
        <v>343843.12986736401</v>
      </c>
      <c r="J53" s="1">
        <v>227639.689062238</v>
      </c>
      <c r="K53" s="1">
        <v>148638.569198413</v>
      </c>
      <c r="L53" s="1">
        <v>187781.44230513499</v>
      </c>
      <c r="M53" s="1">
        <v>194190.48433886399</v>
      </c>
      <c r="N53" s="1">
        <v>179323.75529220799</v>
      </c>
    </row>
    <row r="54" spans="1:14" x14ac:dyDescent="0.25">
      <c r="A54" s="3" t="s">
        <v>59</v>
      </c>
      <c r="B54" s="22" t="s">
        <v>120</v>
      </c>
      <c r="C54" s="3" t="s">
        <v>56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5">
      <c r="A55" s="9" t="s">
        <v>59</v>
      </c>
      <c r="B55" s="22" t="s">
        <v>121</v>
      </c>
      <c r="C55" s="9" t="s">
        <v>57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120047.69789473699</v>
      </c>
      <c r="M55" s="1">
        <v>135556.5925</v>
      </c>
      <c r="N55" s="1">
        <v>117120</v>
      </c>
    </row>
    <row r="56" spans="1:14" x14ac:dyDescent="0.25">
      <c r="A56" s="11" t="s">
        <v>59</v>
      </c>
      <c r="B56" s="22" t="s">
        <v>122</v>
      </c>
      <c r="C56" s="11" t="s">
        <v>58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13953.9</v>
      </c>
      <c r="K56" s="10">
        <v>12504</v>
      </c>
      <c r="L56" s="10">
        <v>16878.166666666701</v>
      </c>
      <c r="M56" s="10">
        <v>12673</v>
      </c>
      <c r="N56" s="10">
        <v>117120</v>
      </c>
    </row>
    <row r="57" spans="1:14" x14ac:dyDescent="0.25">
      <c r="A57" s="16" t="s">
        <v>59</v>
      </c>
      <c r="B57" s="17" t="s">
        <v>123</v>
      </c>
      <c r="C57" s="16" t="s">
        <v>123</v>
      </c>
      <c r="D57" s="20">
        <f>SUM(D2:D56)</f>
        <v>3958212.703511619</v>
      </c>
      <c r="E57" s="20">
        <f t="shared" ref="E57:L57" si="0">SUM(E2:E56)</f>
        <v>3998009.2732317061</v>
      </c>
      <c r="F57" s="20">
        <f t="shared" si="0"/>
        <v>4764035.64896347</v>
      </c>
      <c r="G57" s="20">
        <f t="shared" si="0"/>
        <v>3201237.8360337205</v>
      </c>
      <c r="H57" s="20">
        <f t="shared" si="0"/>
        <v>3029544.0001718146</v>
      </c>
      <c r="I57" s="20">
        <f t="shared" si="0"/>
        <v>2706502.7234953842</v>
      </c>
      <c r="J57" s="20">
        <f t="shared" si="0"/>
        <v>4240830.5041913679</v>
      </c>
      <c r="K57" s="20">
        <f t="shared" si="0"/>
        <v>4363899.4840811212</v>
      </c>
      <c r="L57" s="20">
        <f t="shared" si="0"/>
        <v>5216047.5036210017</v>
      </c>
      <c r="M57" s="20">
        <f>SUM(M2:M56)</f>
        <v>5802996.0472472338</v>
      </c>
      <c r="N57" s="20">
        <f>SUM(N2:N56)</f>
        <v>5269617.2629877906</v>
      </c>
    </row>
    <row r="58" spans="1:14" x14ac:dyDescent="0.25">
      <c r="A58" s="4" t="s">
        <v>67</v>
      </c>
      <c r="B58" s="22" t="s">
        <v>70</v>
      </c>
      <c r="C58" s="4" t="s">
        <v>4</v>
      </c>
      <c r="D58" s="1">
        <v>0</v>
      </c>
      <c r="E58" s="1">
        <v>0</v>
      </c>
      <c r="F58" s="1">
        <v>1548.68</v>
      </c>
      <c r="G58" s="1">
        <v>0</v>
      </c>
      <c r="H58" s="1">
        <v>0</v>
      </c>
      <c r="I58" s="1">
        <v>0</v>
      </c>
      <c r="J58" s="1">
        <v>0</v>
      </c>
      <c r="K58" s="1">
        <v>324.142857142857</v>
      </c>
      <c r="L58" s="1">
        <v>0</v>
      </c>
      <c r="M58" s="1">
        <v>599.96</v>
      </c>
      <c r="N58" s="1">
        <v>0</v>
      </c>
    </row>
    <row r="59" spans="1:14" x14ac:dyDescent="0.25">
      <c r="A59" s="3" t="s">
        <v>67</v>
      </c>
      <c r="B59" s="22" t="s">
        <v>71</v>
      </c>
      <c r="C59" s="3" t="s">
        <v>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5">
      <c r="A60" s="3" t="s">
        <v>67</v>
      </c>
      <c r="B60" s="22" t="s">
        <v>72</v>
      </c>
      <c r="C60" s="3" t="s">
        <v>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5">
      <c r="A61" s="3" t="s">
        <v>67</v>
      </c>
      <c r="B61" s="22" t="s">
        <v>73</v>
      </c>
      <c r="C61" s="3" t="s">
        <v>7</v>
      </c>
      <c r="D61" s="1">
        <v>373525.47</v>
      </c>
      <c r="E61" s="1">
        <v>216451.73</v>
      </c>
      <c r="F61" s="1">
        <v>289492.90000000002</v>
      </c>
      <c r="G61" s="1">
        <v>668437.00666666694</v>
      </c>
      <c r="H61" s="1">
        <v>1193443.3899999999</v>
      </c>
      <c r="I61" s="1">
        <v>245342.38</v>
      </c>
      <c r="J61" s="1">
        <v>564767.44067708298</v>
      </c>
      <c r="K61" s="1">
        <v>427436.34772727301</v>
      </c>
      <c r="L61" s="1">
        <v>581365.46300834196</v>
      </c>
      <c r="M61" s="1">
        <v>883514.75676656701</v>
      </c>
      <c r="N61" s="1">
        <v>167752.73222804701</v>
      </c>
    </row>
    <row r="62" spans="1:14" x14ac:dyDescent="0.25">
      <c r="A62" s="3" t="s">
        <v>67</v>
      </c>
      <c r="B62" s="22" t="s">
        <v>74</v>
      </c>
      <c r="C62" s="3" t="s">
        <v>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5">
      <c r="A63" s="3" t="s">
        <v>67</v>
      </c>
      <c r="B63" s="22" t="s">
        <v>75</v>
      </c>
      <c r="C63" s="3" t="s">
        <v>9</v>
      </c>
      <c r="D63" s="1">
        <v>268600.37305178499</v>
      </c>
      <c r="E63" s="1">
        <v>68332.342229199407</v>
      </c>
      <c r="F63" s="1">
        <v>146034.054545455</v>
      </c>
      <c r="G63" s="1">
        <v>98982.42</v>
      </c>
      <c r="H63" s="1">
        <v>130626.23</v>
      </c>
      <c r="I63" s="1">
        <v>85286.597619047607</v>
      </c>
      <c r="J63" s="1">
        <v>351421.69623529399</v>
      </c>
      <c r="K63" s="1">
        <v>174012.69787343699</v>
      </c>
      <c r="L63" s="1">
        <v>467434.68342517701</v>
      </c>
      <c r="M63" s="1">
        <v>795604.19479487196</v>
      </c>
      <c r="N63" s="1">
        <v>247396.49338095199</v>
      </c>
    </row>
    <row r="64" spans="1:14" x14ac:dyDescent="0.25">
      <c r="A64" s="3" t="s">
        <v>67</v>
      </c>
      <c r="B64" s="22" t="s">
        <v>76</v>
      </c>
      <c r="C64" s="3" t="s">
        <v>10</v>
      </c>
      <c r="D64" s="1">
        <v>121.298823529412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5">
      <c r="A65" s="3" t="s">
        <v>67</v>
      </c>
      <c r="B65" s="22" t="s">
        <v>77</v>
      </c>
      <c r="C65" s="3" t="s">
        <v>11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5">
      <c r="A66" s="3" t="s">
        <v>67</v>
      </c>
      <c r="B66" s="22" t="s">
        <v>78</v>
      </c>
      <c r="C66" s="3" t="s">
        <v>12</v>
      </c>
      <c r="D66" s="1">
        <v>1236983.54907517</v>
      </c>
      <c r="E66" s="1">
        <v>1623232.5477179501</v>
      </c>
      <c r="F66" s="1">
        <v>3583181.0725909099</v>
      </c>
      <c r="G66" s="1">
        <v>1941802.4760207499</v>
      </c>
      <c r="H66" s="1">
        <v>3430550.2447311901</v>
      </c>
      <c r="I66" s="1">
        <v>176570.02447154501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5">
      <c r="A67" s="3" t="s">
        <v>67</v>
      </c>
      <c r="B67" s="22" t="s">
        <v>79</v>
      </c>
      <c r="C67" s="3" t="s">
        <v>13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5">
      <c r="A68" s="3" t="s">
        <v>67</v>
      </c>
      <c r="B68" s="22" t="s">
        <v>80</v>
      </c>
      <c r="C68" s="3" t="s">
        <v>14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5">
      <c r="A69" s="3" t="s">
        <v>67</v>
      </c>
      <c r="B69" s="22" t="s">
        <v>81</v>
      </c>
      <c r="C69" s="3" t="s">
        <v>15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5">
      <c r="A70" s="3" t="s">
        <v>67</v>
      </c>
      <c r="B70" s="22" t="s">
        <v>82</v>
      </c>
      <c r="C70" s="3" t="s">
        <v>16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5">
      <c r="A71" s="3" t="s">
        <v>67</v>
      </c>
      <c r="B71" s="22" t="s">
        <v>83</v>
      </c>
      <c r="C71" s="3" t="s">
        <v>17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5">
      <c r="A72" s="3" t="s">
        <v>67</v>
      </c>
      <c r="B72" s="22" t="s">
        <v>84</v>
      </c>
      <c r="C72" s="3" t="s">
        <v>18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5">
      <c r="A73" s="3" t="s">
        <v>67</v>
      </c>
      <c r="B73" s="22" t="s">
        <v>85</v>
      </c>
      <c r="C73" s="3" t="s">
        <v>19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1095.6199999999999</v>
      </c>
      <c r="K73" s="1">
        <v>60.03</v>
      </c>
      <c r="L73" s="1">
        <v>2648.1427536231899</v>
      </c>
      <c r="M73" s="1">
        <v>3623.5379746835401</v>
      </c>
      <c r="N73" s="1">
        <v>7781.2448864468897</v>
      </c>
    </row>
    <row r="74" spans="1:14" x14ac:dyDescent="0.25">
      <c r="A74" s="3" t="s">
        <v>67</v>
      </c>
      <c r="B74" s="22" t="s">
        <v>86</v>
      </c>
      <c r="C74" s="3" t="s">
        <v>20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5">
      <c r="A75" s="3" t="s">
        <v>67</v>
      </c>
      <c r="B75" s="22" t="s">
        <v>87</v>
      </c>
      <c r="C75" s="3" t="s">
        <v>21</v>
      </c>
      <c r="D75" s="1">
        <v>0</v>
      </c>
      <c r="E75" s="1">
        <v>0</v>
      </c>
      <c r="F75" s="1">
        <v>0</v>
      </c>
      <c r="G75" s="1">
        <v>0</v>
      </c>
      <c r="H75" s="1">
        <v>215</v>
      </c>
      <c r="I75" s="1">
        <v>4086.1439999999998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5">
      <c r="A76" s="3" t="s">
        <v>67</v>
      </c>
      <c r="B76" s="22" t="s">
        <v>88</v>
      </c>
      <c r="C76" s="3" t="s">
        <v>22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5">
      <c r="A77" s="3" t="s">
        <v>67</v>
      </c>
      <c r="B77" s="22" t="s">
        <v>89</v>
      </c>
      <c r="C77" s="3" t="s">
        <v>23</v>
      </c>
      <c r="D77" s="1">
        <v>0</v>
      </c>
      <c r="E77" s="1">
        <v>0</v>
      </c>
      <c r="F77" s="1">
        <v>0</v>
      </c>
      <c r="G77" s="1">
        <v>0</v>
      </c>
      <c r="H77" s="1">
        <v>138.60827586206901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5">
      <c r="A78" s="3" t="s">
        <v>67</v>
      </c>
      <c r="B78" s="22" t="s">
        <v>90</v>
      </c>
      <c r="C78" s="3" t="s">
        <v>24</v>
      </c>
      <c r="D78" s="1">
        <v>9220.7999999999993</v>
      </c>
      <c r="E78" s="1">
        <v>0</v>
      </c>
      <c r="F78" s="1">
        <v>0</v>
      </c>
      <c r="G78" s="1">
        <v>0</v>
      </c>
      <c r="H78" s="1">
        <v>0</v>
      </c>
      <c r="I78" s="1">
        <v>1808.22</v>
      </c>
      <c r="J78" s="1">
        <v>281220.24</v>
      </c>
      <c r="K78" s="1">
        <v>273161.17</v>
      </c>
      <c r="L78" s="1">
        <v>484616.58</v>
      </c>
      <c r="M78" s="1">
        <v>543491.59</v>
      </c>
      <c r="N78" s="1">
        <v>561526.18000000005</v>
      </c>
    </row>
    <row r="79" spans="1:14" x14ac:dyDescent="0.25">
      <c r="A79" s="3" t="s">
        <v>67</v>
      </c>
      <c r="B79" s="22" t="s">
        <v>25</v>
      </c>
      <c r="C79" s="3" t="s">
        <v>25</v>
      </c>
      <c r="D79" s="1">
        <v>107587.00717811599</v>
      </c>
      <c r="E79" s="1">
        <v>219431.315066854</v>
      </c>
      <c r="F79" s="1">
        <v>262141.546181818</v>
      </c>
      <c r="G79" s="1">
        <v>92556.075621758093</v>
      </c>
      <c r="H79" s="1">
        <v>287768.00436072802</v>
      </c>
      <c r="I79" s="1">
        <v>60691.846666666701</v>
      </c>
      <c r="J79" s="1">
        <v>0</v>
      </c>
      <c r="K79" s="1">
        <v>0</v>
      </c>
      <c r="L79" s="1">
        <v>0</v>
      </c>
      <c r="M79" s="1">
        <v>0</v>
      </c>
      <c r="N79" s="1">
        <v>18629.816880733899</v>
      </c>
    </row>
    <row r="80" spans="1:14" x14ac:dyDescent="0.25">
      <c r="A80" s="3" t="s">
        <v>67</v>
      </c>
      <c r="B80" s="22" t="s">
        <v>91</v>
      </c>
      <c r="C80" s="3" t="s">
        <v>26</v>
      </c>
      <c r="D80" s="1">
        <v>0</v>
      </c>
      <c r="E80" s="1">
        <v>0</v>
      </c>
      <c r="F80" s="1">
        <v>1417.6727272727301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5">
      <c r="A81" s="3" t="s">
        <v>67</v>
      </c>
      <c r="B81" s="22" t="s">
        <v>92</v>
      </c>
      <c r="C81" s="3" t="s">
        <v>27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5">
      <c r="A82" s="3" t="s">
        <v>67</v>
      </c>
      <c r="B82" s="22" t="s">
        <v>93</v>
      </c>
      <c r="C82" s="3" t="s">
        <v>28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5">
      <c r="A83" s="3" t="s">
        <v>67</v>
      </c>
      <c r="B83" s="22" t="s">
        <v>94</v>
      </c>
      <c r="C83" s="3" t="s">
        <v>29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5">
      <c r="A84" s="3" t="s">
        <v>67</v>
      </c>
      <c r="B84" s="22" t="s">
        <v>95</v>
      </c>
      <c r="C84" s="3" t="s">
        <v>30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5">
      <c r="A85" s="3" t="s">
        <v>67</v>
      </c>
      <c r="B85" s="22" t="s">
        <v>96</v>
      </c>
      <c r="C85" s="3" t="s">
        <v>31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5">
      <c r="A86" s="3" t="s">
        <v>67</v>
      </c>
      <c r="B86" s="22" t="s">
        <v>97</v>
      </c>
      <c r="C86" s="3" t="s">
        <v>32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5">
      <c r="A87" s="3" t="s">
        <v>67</v>
      </c>
      <c r="B87" s="22" t="s">
        <v>98</v>
      </c>
      <c r="C87" s="3" t="s">
        <v>33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5">
      <c r="A88" s="3" t="s">
        <v>67</v>
      </c>
      <c r="B88" s="22" t="s">
        <v>99</v>
      </c>
      <c r="C88" s="3" t="s">
        <v>34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5">
      <c r="A89" s="3" t="s">
        <v>67</v>
      </c>
      <c r="B89" s="22" t="s">
        <v>100</v>
      </c>
      <c r="C89" s="3" t="s">
        <v>35</v>
      </c>
      <c r="D89" s="1">
        <v>766.29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3281.85</v>
      </c>
      <c r="K89" s="1">
        <v>5410.4909090909096</v>
      </c>
      <c r="L89" s="1">
        <v>3664.62</v>
      </c>
      <c r="M89" s="1">
        <v>57.091999999999999</v>
      </c>
      <c r="N89" s="1">
        <v>20872.540922702399</v>
      </c>
    </row>
    <row r="90" spans="1:14" x14ac:dyDescent="0.25">
      <c r="A90" s="3" t="s">
        <v>67</v>
      </c>
      <c r="B90" s="22" t="s">
        <v>101</v>
      </c>
      <c r="C90" s="3" t="s">
        <v>36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5">
      <c r="A91" s="3" t="s">
        <v>67</v>
      </c>
      <c r="B91" s="22" t="s">
        <v>102</v>
      </c>
      <c r="C91" s="3" t="s">
        <v>37</v>
      </c>
      <c r="D91" s="1">
        <v>4495872</v>
      </c>
      <c r="E91" s="1">
        <v>7027238</v>
      </c>
      <c r="F91" s="1">
        <v>8253315</v>
      </c>
      <c r="G91" s="1">
        <v>9702341</v>
      </c>
      <c r="H91" s="1">
        <v>11631815</v>
      </c>
      <c r="I91" s="1">
        <v>10145928</v>
      </c>
      <c r="J91" s="1">
        <v>12119286</v>
      </c>
      <c r="K91" s="1">
        <v>13036004</v>
      </c>
      <c r="L91" s="1">
        <v>15415579</v>
      </c>
      <c r="M91" s="1">
        <v>17167437</v>
      </c>
      <c r="N91" s="1">
        <v>16292982</v>
      </c>
    </row>
    <row r="92" spans="1:14" x14ac:dyDescent="0.25">
      <c r="A92" s="3" t="s">
        <v>67</v>
      </c>
      <c r="B92" s="22" t="s">
        <v>103</v>
      </c>
      <c r="C92" s="3" t="s">
        <v>38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5">
      <c r="A93" s="3" t="s">
        <v>67</v>
      </c>
      <c r="B93" s="22" t="s">
        <v>104</v>
      </c>
      <c r="C93" s="3" t="s">
        <v>39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5">
      <c r="A94" s="3" t="s">
        <v>67</v>
      </c>
      <c r="B94" s="22" t="s">
        <v>105</v>
      </c>
      <c r="C94" s="3" t="s">
        <v>40</v>
      </c>
      <c r="D94" s="1">
        <v>146112.233333357</v>
      </c>
      <c r="E94" s="1">
        <v>96922.806826018801</v>
      </c>
      <c r="F94" s="1">
        <v>192623.94254545501</v>
      </c>
      <c r="G94" s="1">
        <v>43019.895555555602</v>
      </c>
      <c r="H94" s="1">
        <v>76729.184999999998</v>
      </c>
      <c r="I94" s="1">
        <v>237793.48714285699</v>
      </c>
      <c r="J94" s="1">
        <v>1812.828</v>
      </c>
      <c r="K94" s="1">
        <v>15939.7228571429</v>
      </c>
      <c r="L94" s="1">
        <v>146066.89851480199</v>
      </c>
      <c r="M94" s="1">
        <v>144630.07103152401</v>
      </c>
      <c r="N94" s="1">
        <v>295318.00316534197</v>
      </c>
    </row>
    <row r="95" spans="1:14" x14ac:dyDescent="0.25">
      <c r="A95" s="3" t="s">
        <v>67</v>
      </c>
      <c r="B95" s="22" t="s">
        <v>106</v>
      </c>
      <c r="C95" s="3" t="s">
        <v>41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5">
      <c r="A96" s="3" t="s">
        <v>67</v>
      </c>
      <c r="B96" s="22" t="s">
        <v>107</v>
      </c>
      <c r="C96" s="3" t="s">
        <v>42</v>
      </c>
      <c r="D96" s="1">
        <v>53.282352941176498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5">
      <c r="A97" s="3" t="s">
        <v>67</v>
      </c>
      <c r="B97" s="22" t="s">
        <v>108</v>
      </c>
      <c r="C97" s="3" t="s">
        <v>43</v>
      </c>
      <c r="D97" s="1">
        <v>39730.589444444398</v>
      </c>
      <c r="E97" s="1">
        <v>61199.728988974901</v>
      </c>
      <c r="F97" s="1">
        <v>3524.4479999999999</v>
      </c>
      <c r="G97" s="1">
        <v>6733.3333333333303</v>
      </c>
      <c r="H97" s="1">
        <v>1620.1028571428601</v>
      </c>
      <c r="I97" s="1">
        <v>0</v>
      </c>
      <c r="J97" s="1">
        <v>0</v>
      </c>
      <c r="K97" s="1">
        <v>319.57142857142901</v>
      </c>
      <c r="L97" s="1">
        <v>4856.76391304348</v>
      </c>
      <c r="M97" s="1">
        <v>121006.47</v>
      </c>
      <c r="N97" s="1">
        <v>259802.58313553099</v>
      </c>
    </row>
    <row r="98" spans="1:14" x14ac:dyDescent="0.25">
      <c r="A98" s="3" t="s">
        <v>67</v>
      </c>
      <c r="B98" s="22" t="s">
        <v>109</v>
      </c>
      <c r="C98" s="3" t="s">
        <v>44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5">
      <c r="A99" s="3" t="s">
        <v>67</v>
      </c>
      <c r="B99" s="22" t="s">
        <v>110</v>
      </c>
      <c r="C99" s="3" t="s">
        <v>45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5669.67</v>
      </c>
      <c r="M99" s="1">
        <v>1376.57</v>
      </c>
      <c r="N99" s="1">
        <v>2133.79</v>
      </c>
    </row>
    <row r="100" spans="1:14" x14ac:dyDescent="0.25">
      <c r="A100" s="3" t="s">
        <v>67</v>
      </c>
      <c r="B100" s="22" t="s">
        <v>111</v>
      </c>
      <c r="C100" s="3" t="s">
        <v>46</v>
      </c>
      <c r="D100" s="1">
        <v>0</v>
      </c>
      <c r="E100" s="1">
        <v>8854.2448979591809</v>
      </c>
      <c r="F100" s="1">
        <v>14645.909090909099</v>
      </c>
      <c r="G100" s="1">
        <v>873.84</v>
      </c>
      <c r="H100" s="1">
        <v>14655.16</v>
      </c>
      <c r="I100" s="1">
        <v>11504.6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5">
      <c r="A101" s="3" t="s">
        <v>67</v>
      </c>
      <c r="B101" s="22" t="s">
        <v>112</v>
      </c>
      <c r="C101" s="3" t="s">
        <v>47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5">
      <c r="A102" s="3" t="s">
        <v>67</v>
      </c>
      <c r="B102" s="22" t="s">
        <v>48</v>
      </c>
      <c r="C102" s="3" t="s">
        <v>48</v>
      </c>
      <c r="D102" s="1">
        <v>2458.6469230769198</v>
      </c>
      <c r="E102" s="1">
        <v>8936.7518367346893</v>
      </c>
      <c r="F102" s="1">
        <v>2422.6559999999999</v>
      </c>
      <c r="G102" s="1">
        <v>2748</v>
      </c>
      <c r="H102" s="1">
        <v>3982.51</v>
      </c>
      <c r="I102" s="1">
        <v>458.01600000000002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5">
      <c r="A103" s="3" t="s">
        <v>67</v>
      </c>
      <c r="B103" s="22" t="s">
        <v>113</v>
      </c>
      <c r="C103" s="3" t="s">
        <v>49</v>
      </c>
      <c r="D103" s="1">
        <v>30556.76</v>
      </c>
      <c r="E103" s="1">
        <v>44359.423333333303</v>
      </c>
      <c r="F103" s="1">
        <v>29161.805</v>
      </c>
      <c r="G103" s="1">
        <v>2397.58</v>
      </c>
      <c r="H103" s="1">
        <v>24752.137775142299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5">
      <c r="A104" s="3" t="s">
        <v>67</v>
      </c>
      <c r="B104" s="22" t="s">
        <v>114</v>
      </c>
      <c r="C104" s="3" t="s">
        <v>50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5">
      <c r="A105" s="3" t="s">
        <v>67</v>
      </c>
      <c r="B105" s="22" t="s">
        <v>115</v>
      </c>
      <c r="C105" s="3" t="s">
        <v>51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5">
      <c r="A106" s="3" t="s">
        <v>67</v>
      </c>
      <c r="B106" s="22" t="s">
        <v>116</v>
      </c>
      <c r="C106" s="3" t="s">
        <v>52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5">
      <c r="A107" s="3" t="s">
        <v>67</v>
      </c>
      <c r="B107" s="22" t="s">
        <v>117</v>
      </c>
      <c r="C107" s="3" t="s">
        <v>53</v>
      </c>
      <c r="D107" s="1">
        <v>0</v>
      </c>
      <c r="E107" s="1">
        <v>315034.2</v>
      </c>
      <c r="F107" s="1">
        <v>38849.381818181799</v>
      </c>
      <c r="G107" s="1">
        <v>2824.7041666666701</v>
      </c>
      <c r="H107" s="1">
        <v>59495.865689655198</v>
      </c>
      <c r="I107" s="1">
        <v>8394.7082926829298</v>
      </c>
      <c r="J107" s="1">
        <v>1107824.24916667</v>
      </c>
      <c r="K107" s="1">
        <v>1622824.1942914899</v>
      </c>
      <c r="L107" s="1">
        <v>2347622.16820778</v>
      </c>
      <c r="M107" s="1">
        <v>2660076.1947330502</v>
      </c>
      <c r="N107" s="1">
        <v>2639044.5391025599</v>
      </c>
    </row>
    <row r="108" spans="1:14" x14ac:dyDescent="0.25">
      <c r="A108" s="3" t="s">
        <v>67</v>
      </c>
      <c r="B108" s="22" t="s">
        <v>118</v>
      </c>
      <c r="C108" s="3" t="s">
        <v>54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5">
      <c r="A109" s="3" t="s">
        <v>67</v>
      </c>
      <c r="B109" s="22" t="s">
        <v>119</v>
      </c>
      <c r="C109" s="3" t="s">
        <v>55</v>
      </c>
      <c r="D109" s="1">
        <v>127920.93622994699</v>
      </c>
      <c r="E109" s="1">
        <v>28029.594482758599</v>
      </c>
      <c r="F109" s="1">
        <v>0</v>
      </c>
      <c r="G109" s="1">
        <v>26485.48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5">
      <c r="A110" s="3" t="s">
        <v>67</v>
      </c>
      <c r="B110" s="22" t="s">
        <v>120</v>
      </c>
      <c r="C110" s="3" t="s">
        <v>56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</row>
    <row r="111" spans="1:14" x14ac:dyDescent="0.25">
      <c r="A111" s="3" t="s">
        <v>67</v>
      </c>
      <c r="B111" s="22" t="s">
        <v>121</v>
      </c>
      <c r="C111" s="3" t="s">
        <v>57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20310.045999999998</v>
      </c>
      <c r="K111" s="1">
        <v>0</v>
      </c>
      <c r="L111" s="1">
        <v>11165.24</v>
      </c>
      <c r="M111" s="1">
        <v>13157.04</v>
      </c>
      <c r="N111" s="1">
        <v>0</v>
      </c>
    </row>
    <row r="112" spans="1:14" x14ac:dyDescent="0.25">
      <c r="A112" s="3" t="s">
        <v>67</v>
      </c>
      <c r="B112" s="22" t="s">
        <v>122</v>
      </c>
      <c r="C112" s="3" t="s">
        <v>58</v>
      </c>
      <c r="D112" s="1">
        <v>57215.735294117701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5">
      <c r="A113" s="16" t="s">
        <v>67</v>
      </c>
      <c r="B113" s="17" t="s">
        <v>123</v>
      </c>
      <c r="C113" s="16" t="s">
        <v>123</v>
      </c>
      <c r="D113" s="20">
        <f>SUM(D58:D112)</f>
        <v>6896724.9717064844</v>
      </c>
      <c r="E113" s="20">
        <f t="shared" ref="E113" si="1">SUM(E58:E112)</f>
        <v>9718022.6853797846</v>
      </c>
      <c r="F113" s="20">
        <f t="shared" ref="F113" si="2">SUM(F58:F112)</f>
        <v>12818359.068499999</v>
      </c>
      <c r="G113" s="20">
        <f t="shared" ref="G113" si="3">SUM(G58:G112)</f>
        <v>12589201.811364733</v>
      </c>
      <c r="H113" s="20">
        <f t="shared" ref="H113" si="4">SUM(H58:H112)</f>
        <v>16855791.43868972</v>
      </c>
      <c r="I113" s="20">
        <f t="shared" ref="I113" si="5">SUM(I58:I112)</f>
        <v>10977864.024192801</v>
      </c>
      <c r="J113" s="20">
        <f t="shared" ref="J113" si="6">SUM(J58:J112)</f>
        <v>14451019.970079046</v>
      </c>
      <c r="K113" s="20">
        <f t="shared" ref="K113" si="7">SUM(K58:K112)</f>
        <v>15555492.367944147</v>
      </c>
      <c r="L113" s="20">
        <f t="shared" ref="L113" si="8">SUM(L58:L112)</f>
        <v>19470689.22982277</v>
      </c>
      <c r="M113" s="20">
        <f t="shared" ref="M113:N113" si="9">SUM(M58:M112)</f>
        <v>22334574.477300696</v>
      </c>
      <c r="N113" s="20">
        <f t="shared" si="9"/>
        <v>20513239.923702314</v>
      </c>
    </row>
    <row r="114" spans="1:14" x14ac:dyDescent="0.25">
      <c r="A114" s="3" t="s">
        <v>123</v>
      </c>
      <c r="B114" s="22" t="s">
        <v>70</v>
      </c>
      <c r="C114" s="4" t="s">
        <v>4</v>
      </c>
      <c r="D114" s="2">
        <f>D2+D58</f>
        <v>0</v>
      </c>
      <c r="E114" s="2">
        <f t="shared" ref="E114:M114" si="10">E2+E58</f>
        <v>0</v>
      </c>
      <c r="F114" s="2">
        <f t="shared" si="10"/>
        <v>1548.68</v>
      </c>
      <c r="G114" s="2">
        <f t="shared" si="10"/>
        <v>7165.42</v>
      </c>
      <c r="H114" s="2">
        <f t="shared" si="10"/>
        <v>0</v>
      </c>
      <c r="I114" s="2">
        <f t="shared" si="10"/>
        <v>0</v>
      </c>
      <c r="J114" s="2">
        <f t="shared" si="10"/>
        <v>0</v>
      </c>
      <c r="K114" s="2">
        <f t="shared" si="10"/>
        <v>324.142857142857</v>
      </c>
      <c r="L114" s="2">
        <f t="shared" si="10"/>
        <v>0</v>
      </c>
      <c r="M114" s="2">
        <f t="shared" si="10"/>
        <v>599.96</v>
      </c>
      <c r="N114" s="2">
        <f t="shared" ref="N114" si="11">N2+N58</f>
        <v>1331.9553571428601</v>
      </c>
    </row>
    <row r="115" spans="1:14" x14ac:dyDescent="0.25">
      <c r="A115" s="3" t="s">
        <v>123</v>
      </c>
      <c r="B115" s="22" t="s">
        <v>71</v>
      </c>
      <c r="C115" s="3" t="s">
        <v>5</v>
      </c>
      <c r="D115" s="2">
        <f t="shared" ref="D115:M169" si="12">D3+D59</f>
        <v>0</v>
      </c>
      <c r="E115" s="2">
        <f t="shared" si="12"/>
        <v>0</v>
      </c>
      <c r="F115" s="2">
        <f t="shared" si="12"/>
        <v>0</v>
      </c>
      <c r="G115" s="2">
        <f t="shared" si="12"/>
        <v>0</v>
      </c>
      <c r="H115" s="2">
        <f t="shared" si="12"/>
        <v>0</v>
      </c>
      <c r="I115" s="2">
        <f t="shared" si="12"/>
        <v>2549.1428571428601</v>
      </c>
      <c r="J115" s="2">
        <f t="shared" si="12"/>
        <v>0</v>
      </c>
      <c r="K115" s="2">
        <f t="shared" si="12"/>
        <v>0</v>
      </c>
      <c r="L115" s="2">
        <f t="shared" si="12"/>
        <v>0</v>
      </c>
      <c r="M115" s="2">
        <f t="shared" si="12"/>
        <v>0</v>
      </c>
      <c r="N115" s="2">
        <f t="shared" ref="N115" si="13">N3+N59</f>
        <v>0</v>
      </c>
    </row>
    <row r="116" spans="1:14" x14ac:dyDescent="0.25">
      <c r="A116" s="3" t="s">
        <v>123</v>
      </c>
      <c r="B116" s="22" t="s">
        <v>72</v>
      </c>
      <c r="C116" s="3" t="s">
        <v>6</v>
      </c>
      <c r="D116" s="2">
        <f t="shared" si="12"/>
        <v>0</v>
      </c>
      <c r="E116" s="2">
        <f t="shared" si="12"/>
        <v>0</v>
      </c>
      <c r="F116" s="2">
        <f t="shared" si="12"/>
        <v>0</v>
      </c>
      <c r="G116" s="2">
        <f t="shared" si="12"/>
        <v>0</v>
      </c>
      <c r="H116" s="2">
        <f t="shared" si="12"/>
        <v>0</v>
      </c>
      <c r="I116" s="2">
        <f t="shared" si="12"/>
        <v>0</v>
      </c>
      <c r="J116" s="2">
        <f t="shared" si="12"/>
        <v>0</v>
      </c>
      <c r="K116" s="2">
        <f t="shared" si="12"/>
        <v>0</v>
      </c>
      <c r="L116" s="2">
        <f t="shared" si="12"/>
        <v>0</v>
      </c>
      <c r="M116" s="2">
        <f t="shared" si="12"/>
        <v>0</v>
      </c>
      <c r="N116" s="2">
        <f t="shared" ref="N116" si="14">N4+N60</f>
        <v>0</v>
      </c>
    </row>
    <row r="117" spans="1:14" x14ac:dyDescent="0.25">
      <c r="A117" s="3" t="s">
        <v>123</v>
      </c>
      <c r="B117" s="22" t="s">
        <v>73</v>
      </c>
      <c r="C117" s="3" t="s">
        <v>7</v>
      </c>
      <c r="D117" s="2">
        <f t="shared" si="12"/>
        <v>2410618.3170408197</v>
      </c>
      <c r="E117" s="2">
        <f t="shared" si="12"/>
        <v>2443806.28166667</v>
      </c>
      <c r="F117" s="2">
        <f t="shared" si="12"/>
        <v>2254594.9226470599</v>
      </c>
      <c r="G117" s="2">
        <f t="shared" si="12"/>
        <v>2778193.1648484869</v>
      </c>
      <c r="H117" s="2">
        <f t="shared" si="12"/>
        <v>3019713.7531249998</v>
      </c>
      <c r="I117" s="2">
        <f t="shared" si="12"/>
        <v>1910286.8282467499</v>
      </c>
      <c r="J117" s="2">
        <f t="shared" si="12"/>
        <v>3073523.1600700733</v>
      </c>
      <c r="K117" s="2">
        <f t="shared" si="12"/>
        <v>3161522.7509415629</v>
      </c>
      <c r="L117" s="2">
        <f t="shared" si="12"/>
        <v>3139776.591038642</v>
      </c>
      <c r="M117" s="2">
        <f t="shared" si="12"/>
        <v>3247116.790985127</v>
      </c>
      <c r="N117" s="2">
        <f t="shared" ref="N117" si="15">N5+N61</f>
        <v>2280692.7240851871</v>
      </c>
    </row>
    <row r="118" spans="1:14" x14ac:dyDescent="0.25">
      <c r="A118" s="3" t="s">
        <v>123</v>
      </c>
      <c r="B118" s="22" t="s">
        <v>74</v>
      </c>
      <c r="C118" s="3" t="s">
        <v>8</v>
      </c>
      <c r="D118" s="2">
        <f t="shared" si="12"/>
        <v>0</v>
      </c>
      <c r="E118" s="2">
        <f t="shared" si="12"/>
        <v>0</v>
      </c>
      <c r="F118" s="2">
        <f t="shared" si="12"/>
        <v>0</v>
      </c>
      <c r="G118" s="2">
        <f t="shared" si="12"/>
        <v>0</v>
      </c>
      <c r="H118" s="2">
        <f t="shared" si="12"/>
        <v>0</v>
      </c>
      <c r="I118" s="2">
        <f t="shared" si="12"/>
        <v>0</v>
      </c>
      <c r="J118" s="2">
        <f t="shared" si="12"/>
        <v>0</v>
      </c>
      <c r="K118" s="2">
        <f t="shared" si="12"/>
        <v>0</v>
      </c>
      <c r="L118" s="2">
        <f t="shared" si="12"/>
        <v>0</v>
      </c>
      <c r="M118" s="2">
        <f t="shared" si="12"/>
        <v>0</v>
      </c>
      <c r="N118" s="2">
        <f t="shared" ref="N118" si="16">N6+N62</f>
        <v>0</v>
      </c>
    </row>
    <row r="119" spans="1:14" x14ac:dyDescent="0.25">
      <c r="A119" s="3" t="s">
        <v>123</v>
      </c>
      <c r="B119" s="22" t="s">
        <v>75</v>
      </c>
      <c r="C119" s="3" t="s">
        <v>9</v>
      </c>
      <c r="D119" s="2">
        <f t="shared" si="12"/>
        <v>271385.98942095332</v>
      </c>
      <c r="E119" s="2">
        <f t="shared" si="12"/>
        <v>68332.342229199407</v>
      </c>
      <c r="F119" s="2">
        <f t="shared" si="12"/>
        <v>146151.054545455</v>
      </c>
      <c r="G119" s="2">
        <f t="shared" si="12"/>
        <v>99007.829090909087</v>
      </c>
      <c r="H119" s="2">
        <f t="shared" si="12"/>
        <v>130626.23</v>
      </c>
      <c r="I119" s="2">
        <f t="shared" si="12"/>
        <v>85286.597619047607</v>
      </c>
      <c r="J119" s="2">
        <f t="shared" si="12"/>
        <v>885519.67623529397</v>
      </c>
      <c r="K119" s="2">
        <f t="shared" si="12"/>
        <v>356373.94787343696</v>
      </c>
      <c r="L119" s="2">
        <f t="shared" si="12"/>
        <v>675641.68342517701</v>
      </c>
      <c r="M119" s="2">
        <f t="shared" si="12"/>
        <v>795604.19479487196</v>
      </c>
      <c r="N119" s="2">
        <f t="shared" ref="N119" si="17">N7+N63</f>
        <v>247396.49338095199</v>
      </c>
    </row>
    <row r="120" spans="1:14" x14ac:dyDescent="0.25">
      <c r="A120" s="3" t="s">
        <v>123</v>
      </c>
      <c r="B120" s="22" t="s">
        <v>76</v>
      </c>
      <c r="C120" s="3" t="s">
        <v>10</v>
      </c>
      <c r="D120" s="2">
        <f t="shared" si="12"/>
        <v>121.298823529412</v>
      </c>
      <c r="E120" s="2">
        <f t="shared" si="12"/>
        <v>0</v>
      </c>
      <c r="F120" s="2">
        <f t="shared" si="12"/>
        <v>0</v>
      </c>
      <c r="G120" s="2">
        <f t="shared" si="12"/>
        <v>0</v>
      </c>
      <c r="H120" s="2">
        <f t="shared" si="12"/>
        <v>0</v>
      </c>
      <c r="I120" s="2">
        <f t="shared" si="12"/>
        <v>0</v>
      </c>
      <c r="J120" s="2">
        <f t="shared" si="12"/>
        <v>0</v>
      </c>
      <c r="K120" s="2">
        <f t="shared" si="12"/>
        <v>0</v>
      </c>
      <c r="L120" s="2">
        <f t="shared" si="12"/>
        <v>0</v>
      </c>
      <c r="M120" s="2">
        <f t="shared" si="12"/>
        <v>0</v>
      </c>
      <c r="N120" s="2">
        <f t="shared" ref="N120" si="18">N8+N64</f>
        <v>0</v>
      </c>
    </row>
    <row r="121" spans="1:14" x14ac:dyDescent="0.25">
      <c r="A121" s="3" t="s">
        <v>123</v>
      </c>
      <c r="B121" s="22" t="s">
        <v>77</v>
      </c>
      <c r="C121" s="3" t="s">
        <v>11</v>
      </c>
      <c r="D121" s="2">
        <f t="shared" si="12"/>
        <v>0</v>
      </c>
      <c r="E121" s="2">
        <f t="shared" si="12"/>
        <v>0</v>
      </c>
      <c r="F121" s="2">
        <f t="shared" si="12"/>
        <v>0</v>
      </c>
      <c r="G121" s="2">
        <f t="shared" si="12"/>
        <v>0</v>
      </c>
      <c r="H121" s="2">
        <f t="shared" si="12"/>
        <v>0</v>
      </c>
      <c r="I121" s="2">
        <f t="shared" si="12"/>
        <v>0</v>
      </c>
      <c r="J121" s="2">
        <f t="shared" si="12"/>
        <v>0</v>
      </c>
      <c r="K121" s="2">
        <f t="shared" si="12"/>
        <v>0</v>
      </c>
      <c r="L121" s="2">
        <f t="shared" si="12"/>
        <v>0</v>
      </c>
      <c r="M121" s="2">
        <f t="shared" si="12"/>
        <v>0</v>
      </c>
      <c r="N121" s="2">
        <f t="shared" ref="N121" si="19">N9+N65</f>
        <v>0</v>
      </c>
    </row>
    <row r="122" spans="1:14" x14ac:dyDescent="0.25">
      <c r="A122" s="3" t="s">
        <v>123</v>
      </c>
      <c r="B122" s="22" t="s">
        <v>78</v>
      </c>
      <c r="C122" s="3" t="s">
        <v>12</v>
      </c>
      <c r="D122" s="2">
        <f t="shared" si="12"/>
        <v>1500482.9184362909</v>
      </c>
      <c r="E122" s="2">
        <f t="shared" si="12"/>
        <v>2547074.9859895729</v>
      </c>
      <c r="F122" s="2">
        <f t="shared" si="12"/>
        <v>5492096.5188923599</v>
      </c>
      <c r="G122" s="2">
        <f t="shared" si="12"/>
        <v>2066780.3471745958</v>
      </c>
      <c r="H122" s="2">
        <f t="shared" si="12"/>
        <v>3845477.1116785333</v>
      </c>
      <c r="I122" s="2">
        <f t="shared" si="12"/>
        <v>412801.54189583502</v>
      </c>
      <c r="J122" s="2">
        <f t="shared" si="12"/>
        <v>0</v>
      </c>
      <c r="K122" s="2">
        <f t="shared" si="12"/>
        <v>0</v>
      </c>
      <c r="L122" s="2">
        <f t="shared" si="12"/>
        <v>0</v>
      </c>
      <c r="M122" s="2">
        <f t="shared" si="12"/>
        <v>0</v>
      </c>
      <c r="N122" s="2">
        <f t="shared" ref="N122" si="20">N10+N66</f>
        <v>0</v>
      </c>
    </row>
    <row r="123" spans="1:14" x14ac:dyDescent="0.25">
      <c r="A123" s="3" t="s">
        <v>123</v>
      </c>
      <c r="B123" s="22" t="s">
        <v>79</v>
      </c>
      <c r="C123" s="3" t="s">
        <v>13</v>
      </c>
      <c r="D123" s="2">
        <f t="shared" si="12"/>
        <v>0</v>
      </c>
      <c r="E123" s="2">
        <f t="shared" si="12"/>
        <v>0</v>
      </c>
      <c r="F123" s="2">
        <f t="shared" si="12"/>
        <v>0</v>
      </c>
      <c r="G123" s="2">
        <f t="shared" si="12"/>
        <v>0</v>
      </c>
      <c r="H123" s="2">
        <f t="shared" si="12"/>
        <v>0</v>
      </c>
      <c r="I123" s="2">
        <f t="shared" si="12"/>
        <v>0</v>
      </c>
      <c r="J123" s="2">
        <f t="shared" si="12"/>
        <v>0</v>
      </c>
      <c r="K123" s="2">
        <f t="shared" si="12"/>
        <v>0</v>
      </c>
      <c r="L123" s="2">
        <f t="shared" si="12"/>
        <v>0</v>
      </c>
      <c r="M123" s="2">
        <f t="shared" si="12"/>
        <v>0</v>
      </c>
      <c r="N123" s="2">
        <f t="shared" ref="N123" si="21">N11+N67</f>
        <v>0</v>
      </c>
    </row>
    <row r="124" spans="1:14" x14ac:dyDescent="0.25">
      <c r="A124" s="3" t="s">
        <v>123</v>
      </c>
      <c r="B124" s="22" t="s">
        <v>80</v>
      </c>
      <c r="C124" s="3" t="s">
        <v>14</v>
      </c>
      <c r="D124" s="2">
        <f t="shared" si="12"/>
        <v>0</v>
      </c>
      <c r="E124" s="2">
        <f t="shared" si="12"/>
        <v>0</v>
      </c>
      <c r="F124" s="2">
        <f t="shared" si="12"/>
        <v>0</v>
      </c>
      <c r="G124" s="2">
        <f t="shared" si="12"/>
        <v>0</v>
      </c>
      <c r="H124" s="2">
        <f t="shared" si="12"/>
        <v>0</v>
      </c>
      <c r="I124" s="2">
        <f t="shared" si="12"/>
        <v>0</v>
      </c>
      <c r="J124" s="2">
        <f t="shared" si="12"/>
        <v>0</v>
      </c>
      <c r="K124" s="2">
        <f t="shared" si="12"/>
        <v>0</v>
      </c>
      <c r="L124" s="2">
        <f t="shared" si="12"/>
        <v>0</v>
      </c>
      <c r="M124" s="2">
        <f t="shared" si="12"/>
        <v>0</v>
      </c>
      <c r="N124" s="2">
        <f t="shared" ref="N124" si="22">N12+N68</f>
        <v>0</v>
      </c>
    </row>
    <row r="125" spans="1:14" x14ac:dyDescent="0.25">
      <c r="A125" s="3" t="s">
        <v>123</v>
      </c>
      <c r="B125" s="22" t="s">
        <v>81</v>
      </c>
      <c r="C125" s="3" t="s">
        <v>15</v>
      </c>
      <c r="D125" s="2">
        <f t="shared" si="12"/>
        <v>0</v>
      </c>
      <c r="E125" s="2">
        <f t="shared" si="12"/>
        <v>0</v>
      </c>
      <c r="F125" s="2">
        <f t="shared" si="12"/>
        <v>0</v>
      </c>
      <c r="G125" s="2">
        <f t="shared" si="12"/>
        <v>0</v>
      </c>
      <c r="H125" s="2">
        <f t="shared" si="12"/>
        <v>0</v>
      </c>
      <c r="I125" s="2">
        <f t="shared" si="12"/>
        <v>0</v>
      </c>
      <c r="J125" s="2">
        <f t="shared" si="12"/>
        <v>0</v>
      </c>
      <c r="K125" s="2">
        <f t="shared" si="12"/>
        <v>0</v>
      </c>
      <c r="L125" s="2">
        <f t="shared" si="12"/>
        <v>0</v>
      </c>
      <c r="M125" s="2">
        <f t="shared" si="12"/>
        <v>0</v>
      </c>
      <c r="N125" s="2">
        <f t="shared" ref="N125" si="23">N13+N69</f>
        <v>0</v>
      </c>
    </row>
    <row r="126" spans="1:14" x14ac:dyDescent="0.25">
      <c r="A126" s="3" t="s">
        <v>123</v>
      </c>
      <c r="B126" s="22" t="s">
        <v>82</v>
      </c>
      <c r="C126" s="3" t="s">
        <v>16</v>
      </c>
      <c r="D126" s="2">
        <f t="shared" si="12"/>
        <v>0</v>
      </c>
      <c r="E126" s="2">
        <f t="shared" si="12"/>
        <v>0</v>
      </c>
      <c r="F126" s="2">
        <f t="shared" si="12"/>
        <v>0</v>
      </c>
      <c r="G126" s="2">
        <f t="shared" si="12"/>
        <v>0</v>
      </c>
      <c r="H126" s="2">
        <f t="shared" si="12"/>
        <v>0</v>
      </c>
      <c r="I126" s="2">
        <f t="shared" si="12"/>
        <v>0</v>
      </c>
      <c r="J126" s="2">
        <f t="shared" si="12"/>
        <v>0</v>
      </c>
      <c r="K126" s="2">
        <f t="shared" si="12"/>
        <v>0</v>
      </c>
      <c r="L126" s="2">
        <f t="shared" si="12"/>
        <v>0</v>
      </c>
      <c r="M126" s="2">
        <f t="shared" si="12"/>
        <v>0</v>
      </c>
      <c r="N126" s="2">
        <f t="shared" ref="N126" si="24">N14+N70</f>
        <v>0</v>
      </c>
    </row>
    <row r="127" spans="1:14" x14ac:dyDescent="0.25">
      <c r="A127" s="3" t="s">
        <v>123</v>
      </c>
      <c r="B127" s="22" t="s">
        <v>83</v>
      </c>
      <c r="C127" s="3" t="s">
        <v>17</v>
      </c>
      <c r="D127" s="2">
        <f t="shared" si="12"/>
        <v>0</v>
      </c>
      <c r="E127" s="2">
        <f t="shared" si="12"/>
        <v>0</v>
      </c>
      <c r="F127" s="2">
        <f t="shared" si="12"/>
        <v>0</v>
      </c>
      <c r="G127" s="2">
        <f t="shared" si="12"/>
        <v>0</v>
      </c>
      <c r="H127" s="2">
        <f t="shared" si="12"/>
        <v>0</v>
      </c>
      <c r="I127" s="2">
        <f t="shared" si="12"/>
        <v>0</v>
      </c>
      <c r="J127" s="2">
        <f t="shared" si="12"/>
        <v>0</v>
      </c>
      <c r="K127" s="2">
        <f t="shared" si="12"/>
        <v>0</v>
      </c>
      <c r="L127" s="2">
        <f t="shared" si="12"/>
        <v>0</v>
      </c>
      <c r="M127" s="2">
        <f t="shared" si="12"/>
        <v>0</v>
      </c>
      <c r="N127" s="2">
        <f t="shared" ref="N127" si="25">N15+N71</f>
        <v>0</v>
      </c>
    </row>
    <row r="128" spans="1:14" x14ac:dyDescent="0.25">
      <c r="A128" s="3" t="s">
        <v>123</v>
      </c>
      <c r="B128" s="22" t="s">
        <v>84</v>
      </c>
      <c r="C128" s="3" t="s">
        <v>18</v>
      </c>
      <c r="D128" s="2">
        <f t="shared" si="12"/>
        <v>0</v>
      </c>
      <c r="E128" s="2">
        <f t="shared" si="12"/>
        <v>0</v>
      </c>
      <c r="F128" s="2">
        <f t="shared" si="12"/>
        <v>0</v>
      </c>
      <c r="G128" s="2">
        <f t="shared" si="12"/>
        <v>0</v>
      </c>
      <c r="H128" s="2">
        <f t="shared" si="12"/>
        <v>0</v>
      </c>
      <c r="I128" s="2">
        <f t="shared" si="12"/>
        <v>0</v>
      </c>
      <c r="J128" s="2">
        <f t="shared" si="12"/>
        <v>0</v>
      </c>
      <c r="K128" s="2">
        <f t="shared" si="12"/>
        <v>0</v>
      </c>
      <c r="L128" s="2">
        <f t="shared" si="12"/>
        <v>0</v>
      </c>
      <c r="M128" s="2">
        <f t="shared" si="12"/>
        <v>0</v>
      </c>
      <c r="N128" s="2">
        <f t="shared" ref="N128" si="26">N16+N72</f>
        <v>0</v>
      </c>
    </row>
    <row r="129" spans="1:14" x14ac:dyDescent="0.25">
      <c r="A129" s="3" t="s">
        <v>123</v>
      </c>
      <c r="B129" s="22" t="s">
        <v>85</v>
      </c>
      <c r="C129" s="3" t="s">
        <v>19</v>
      </c>
      <c r="D129" s="2">
        <f t="shared" si="12"/>
        <v>7753.7444615384602</v>
      </c>
      <c r="E129" s="2">
        <f t="shared" si="12"/>
        <v>7368.0041863353999</v>
      </c>
      <c r="F129" s="2">
        <f t="shared" si="12"/>
        <v>847.60461538461504</v>
      </c>
      <c r="G129" s="2">
        <f t="shared" si="12"/>
        <v>262.48444444444402</v>
      </c>
      <c r="H129" s="2">
        <f t="shared" si="12"/>
        <v>7740.1268749999999</v>
      </c>
      <c r="I129" s="2">
        <f t="shared" si="12"/>
        <v>4818.0233333333299</v>
      </c>
      <c r="J129" s="2">
        <f t="shared" si="12"/>
        <v>56365.253480143001</v>
      </c>
      <c r="K129" s="2">
        <f t="shared" si="12"/>
        <v>117877.89025274701</v>
      </c>
      <c r="L129" s="2">
        <f t="shared" si="12"/>
        <v>55514.243864734293</v>
      </c>
      <c r="M129" s="2">
        <f t="shared" si="12"/>
        <v>73666.529224683545</v>
      </c>
      <c r="N129" s="2">
        <f t="shared" ref="N129" si="27">N17+N73</f>
        <v>69401.147777767881</v>
      </c>
    </row>
    <row r="130" spans="1:14" x14ac:dyDescent="0.25">
      <c r="A130" s="3" t="s">
        <v>123</v>
      </c>
      <c r="B130" s="22" t="s">
        <v>86</v>
      </c>
      <c r="C130" s="3" t="s">
        <v>20</v>
      </c>
      <c r="D130" s="2">
        <f t="shared" si="12"/>
        <v>0</v>
      </c>
      <c r="E130" s="2">
        <f t="shared" si="12"/>
        <v>0</v>
      </c>
      <c r="F130" s="2">
        <f t="shared" si="12"/>
        <v>0</v>
      </c>
      <c r="G130" s="2">
        <f t="shared" si="12"/>
        <v>0</v>
      </c>
      <c r="H130" s="2">
        <f t="shared" si="12"/>
        <v>0</v>
      </c>
      <c r="I130" s="2">
        <f t="shared" si="12"/>
        <v>0</v>
      </c>
      <c r="J130" s="2">
        <f t="shared" si="12"/>
        <v>0</v>
      </c>
      <c r="K130" s="2">
        <f t="shared" si="12"/>
        <v>0</v>
      </c>
      <c r="L130" s="2">
        <f t="shared" si="12"/>
        <v>0</v>
      </c>
      <c r="M130" s="2">
        <f t="shared" si="12"/>
        <v>0</v>
      </c>
      <c r="N130" s="2">
        <f t="shared" ref="N130" si="28">N18+N74</f>
        <v>0</v>
      </c>
    </row>
    <row r="131" spans="1:14" x14ac:dyDescent="0.25">
      <c r="A131" s="3" t="s">
        <v>123</v>
      </c>
      <c r="B131" s="22" t="s">
        <v>87</v>
      </c>
      <c r="C131" s="3" t="s">
        <v>21</v>
      </c>
      <c r="D131" s="2">
        <f t="shared" si="12"/>
        <v>0</v>
      </c>
      <c r="E131" s="2">
        <f t="shared" si="12"/>
        <v>0</v>
      </c>
      <c r="F131" s="2">
        <f t="shared" si="12"/>
        <v>0</v>
      </c>
      <c r="G131" s="2">
        <f t="shared" si="12"/>
        <v>0</v>
      </c>
      <c r="H131" s="2">
        <f t="shared" si="12"/>
        <v>215</v>
      </c>
      <c r="I131" s="2">
        <f t="shared" si="12"/>
        <v>4086.1439999999998</v>
      </c>
      <c r="J131" s="2">
        <f t="shared" si="12"/>
        <v>0</v>
      </c>
      <c r="K131" s="2">
        <f t="shared" si="12"/>
        <v>0</v>
      </c>
      <c r="L131" s="2">
        <f t="shared" si="12"/>
        <v>0</v>
      </c>
      <c r="M131" s="2">
        <f t="shared" si="12"/>
        <v>0</v>
      </c>
      <c r="N131" s="2">
        <f t="shared" ref="N131" si="29">N19+N75</f>
        <v>0</v>
      </c>
    </row>
    <row r="132" spans="1:14" x14ac:dyDescent="0.25">
      <c r="A132" s="3" t="s">
        <v>123</v>
      </c>
      <c r="B132" s="22" t="s">
        <v>88</v>
      </c>
      <c r="C132" s="3" t="s">
        <v>22</v>
      </c>
      <c r="D132" s="2">
        <f t="shared" si="12"/>
        <v>0</v>
      </c>
      <c r="E132" s="2">
        <f t="shared" si="12"/>
        <v>0</v>
      </c>
      <c r="F132" s="2">
        <f t="shared" si="12"/>
        <v>0</v>
      </c>
      <c r="G132" s="2">
        <f t="shared" si="12"/>
        <v>0</v>
      </c>
      <c r="H132" s="2">
        <f t="shared" si="12"/>
        <v>0</v>
      </c>
      <c r="I132" s="2">
        <f t="shared" si="12"/>
        <v>0</v>
      </c>
      <c r="J132" s="2">
        <f t="shared" si="12"/>
        <v>0</v>
      </c>
      <c r="K132" s="2">
        <f t="shared" si="12"/>
        <v>0</v>
      </c>
      <c r="L132" s="2">
        <f t="shared" si="12"/>
        <v>0</v>
      </c>
      <c r="M132" s="2">
        <f t="shared" si="12"/>
        <v>0</v>
      </c>
      <c r="N132" s="2">
        <f t="shared" ref="N132" si="30">N20+N76</f>
        <v>0</v>
      </c>
    </row>
    <row r="133" spans="1:14" x14ac:dyDescent="0.25">
      <c r="A133" s="3" t="s">
        <v>123</v>
      </c>
      <c r="B133" s="22" t="s">
        <v>89</v>
      </c>
      <c r="C133" s="3" t="s">
        <v>23</v>
      </c>
      <c r="D133" s="2">
        <f t="shared" si="12"/>
        <v>0</v>
      </c>
      <c r="E133" s="2">
        <f t="shared" si="12"/>
        <v>0</v>
      </c>
      <c r="F133" s="2">
        <f t="shared" si="12"/>
        <v>0</v>
      </c>
      <c r="G133" s="2">
        <f t="shared" si="12"/>
        <v>0</v>
      </c>
      <c r="H133" s="2">
        <f t="shared" si="12"/>
        <v>138.60827586206901</v>
      </c>
      <c r="I133" s="2">
        <f t="shared" si="12"/>
        <v>0</v>
      </c>
      <c r="J133" s="2">
        <f t="shared" si="12"/>
        <v>0</v>
      </c>
      <c r="K133" s="2">
        <f t="shared" si="12"/>
        <v>0</v>
      </c>
      <c r="L133" s="2">
        <f t="shared" si="12"/>
        <v>0</v>
      </c>
      <c r="M133" s="2">
        <f t="shared" si="12"/>
        <v>0</v>
      </c>
      <c r="N133" s="2">
        <f t="shared" ref="N133" si="31">N21+N77</f>
        <v>0</v>
      </c>
    </row>
    <row r="134" spans="1:14" x14ac:dyDescent="0.25">
      <c r="A134" s="3" t="s">
        <v>123</v>
      </c>
      <c r="B134" s="22" t="s">
        <v>90</v>
      </c>
      <c r="C134" s="3" t="s">
        <v>24</v>
      </c>
      <c r="D134" s="2">
        <f t="shared" si="12"/>
        <v>9220.7999999999993</v>
      </c>
      <c r="E134" s="2">
        <f t="shared" si="12"/>
        <v>0</v>
      </c>
      <c r="F134" s="2">
        <f t="shared" si="12"/>
        <v>0</v>
      </c>
      <c r="G134" s="2">
        <f t="shared" si="12"/>
        <v>0</v>
      </c>
      <c r="H134" s="2">
        <f t="shared" si="12"/>
        <v>0</v>
      </c>
      <c r="I134" s="2">
        <f t="shared" si="12"/>
        <v>1808.22</v>
      </c>
      <c r="J134" s="2">
        <f t="shared" si="12"/>
        <v>281220.24</v>
      </c>
      <c r="K134" s="2">
        <f t="shared" si="12"/>
        <v>273161.17</v>
      </c>
      <c r="L134" s="2">
        <f t="shared" si="12"/>
        <v>484616.58</v>
      </c>
      <c r="M134" s="2">
        <f t="shared" si="12"/>
        <v>551104.92333333334</v>
      </c>
      <c r="N134" s="2">
        <f t="shared" ref="N134" si="32">N22+N78</f>
        <v>584735.64</v>
      </c>
    </row>
    <row r="135" spans="1:14" x14ac:dyDescent="0.25">
      <c r="A135" s="3" t="s">
        <v>123</v>
      </c>
      <c r="B135" s="22" t="s">
        <v>25</v>
      </c>
      <c r="C135" s="3" t="s">
        <v>25</v>
      </c>
      <c r="D135" s="2">
        <f t="shared" si="12"/>
        <v>153832.3068249744</v>
      </c>
      <c r="E135" s="2">
        <f t="shared" ref="E135:M150" si="33">E23+E79</f>
        <v>254063.26740725111</v>
      </c>
      <c r="F135" s="2">
        <f t="shared" si="33"/>
        <v>275716.03130086558</v>
      </c>
      <c r="G135" s="2">
        <f t="shared" si="33"/>
        <v>92556.075621758093</v>
      </c>
      <c r="H135" s="2">
        <f t="shared" si="33"/>
        <v>307044.98946610431</v>
      </c>
      <c r="I135" s="2">
        <f t="shared" si="33"/>
        <v>92254.346666666708</v>
      </c>
      <c r="J135" s="2">
        <f t="shared" si="33"/>
        <v>0</v>
      </c>
      <c r="K135" s="2">
        <f t="shared" si="33"/>
        <v>0</v>
      </c>
      <c r="L135" s="2">
        <f t="shared" si="33"/>
        <v>0</v>
      </c>
      <c r="M135" s="2">
        <f t="shared" si="33"/>
        <v>0</v>
      </c>
      <c r="N135" s="2">
        <f t="shared" ref="N135" si="34">N23+N79</f>
        <v>18629.816880733899</v>
      </c>
    </row>
    <row r="136" spans="1:14" x14ac:dyDescent="0.25">
      <c r="A136" s="3" t="s">
        <v>123</v>
      </c>
      <c r="B136" s="22" t="s">
        <v>91</v>
      </c>
      <c r="C136" s="3" t="s">
        <v>26</v>
      </c>
      <c r="D136" s="2">
        <f t="shared" si="12"/>
        <v>2546.9832142857099</v>
      </c>
      <c r="E136" s="2">
        <f t="shared" si="33"/>
        <v>652.46666666666704</v>
      </c>
      <c r="F136" s="2">
        <f t="shared" si="33"/>
        <v>1417.6727272727301</v>
      </c>
      <c r="G136" s="2">
        <f t="shared" si="33"/>
        <v>29.44</v>
      </c>
      <c r="H136" s="2">
        <f t="shared" si="33"/>
        <v>431.35250000000002</v>
      </c>
      <c r="I136" s="2">
        <f t="shared" si="33"/>
        <v>0</v>
      </c>
      <c r="J136" s="2">
        <f t="shared" si="33"/>
        <v>0</v>
      </c>
      <c r="K136" s="2">
        <f t="shared" si="33"/>
        <v>0</v>
      </c>
      <c r="L136" s="2">
        <f t="shared" si="33"/>
        <v>0</v>
      </c>
      <c r="M136" s="2">
        <f t="shared" si="33"/>
        <v>0</v>
      </c>
      <c r="N136" s="2">
        <f t="shared" ref="N136" si="35">N24+N80</f>
        <v>0</v>
      </c>
    </row>
    <row r="137" spans="1:14" x14ac:dyDescent="0.25">
      <c r="A137" s="3" t="s">
        <v>123</v>
      </c>
      <c r="B137" s="22" t="s">
        <v>92</v>
      </c>
      <c r="C137" s="3" t="s">
        <v>27</v>
      </c>
      <c r="D137" s="2">
        <f t="shared" si="12"/>
        <v>0</v>
      </c>
      <c r="E137" s="2">
        <f t="shared" si="33"/>
        <v>0.26350000000000001</v>
      </c>
      <c r="F137" s="2">
        <f t="shared" si="33"/>
        <v>0</v>
      </c>
      <c r="G137" s="2">
        <f t="shared" si="33"/>
        <v>0</v>
      </c>
      <c r="H137" s="2">
        <f t="shared" si="33"/>
        <v>0</v>
      </c>
      <c r="I137" s="2">
        <f t="shared" si="33"/>
        <v>0</v>
      </c>
      <c r="J137" s="2">
        <f t="shared" si="33"/>
        <v>0</v>
      </c>
      <c r="K137" s="2">
        <f t="shared" si="33"/>
        <v>0</v>
      </c>
      <c r="L137" s="2">
        <f t="shared" si="33"/>
        <v>0</v>
      </c>
      <c r="M137" s="2">
        <f t="shared" si="33"/>
        <v>0</v>
      </c>
      <c r="N137" s="2">
        <f t="shared" ref="N137" si="36">N25+N81</f>
        <v>0</v>
      </c>
    </row>
    <row r="138" spans="1:14" x14ac:dyDescent="0.25">
      <c r="A138" s="3" t="s">
        <v>123</v>
      </c>
      <c r="B138" s="22" t="s">
        <v>93</v>
      </c>
      <c r="C138" s="3" t="s">
        <v>28</v>
      </c>
      <c r="D138" s="2">
        <f t="shared" si="12"/>
        <v>0</v>
      </c>
      <c r="E138" s="2">
        <f t="shared" si="33"/>
        <v>0</v>
      </c>
      <c r="F138" s="2">
        <f t="shared" si="33"/>
        <v>0</v>
      </c>
      <c r="G138" s="2">
        <f t="shared" si="33"/>
        <v>0</v>
      </c>
      <c r="H138" s="2">
        <f t="shared" si="33"/>
        <v>0</v>
      </c>
      <c r="I138" s="2">
        <f t="shared" si="33"/>
        <v>0</v>
      </c>
      <c r="J138" s="2">
        <f t="shared" si="33"/>
        <v>0</v>
      </c>
      <c r="K138" s="2">
        <f t="shared" si="33"/>
        <v>0</v>
      </c>
      <c r="L138" s="2">
        <f t="shared" si="33"/>
        <v>0</v>
      </c>
      <c r="M138" s="2">
        <f t="shared" si="33"/>
        <v>0</v>
      </c>
      <c r="N138" s="2">
        <f t="shared" ref="N138" si="37">N26+N82</f>
        <v>0</v>
      </c>
    </row>
    <row r="139" spans="1:14" x14ac:dyDescent="0.25">
      <c r="A139" s="3" t="s">
        <v>123</v>
      </c>
      <c r="B139" s="22" t="s">
        <v>94</v>
      </c>
      <c r="C139" s="3" t="s">
        <v>29</v>
      </c>
      <c r="D139" s="2">
        <f t="shared" si="12"/>
        <v>0</v>
      </c>
      <c r="E139" s="2">
        <f t="shared" si="33"/>
        <v>0</v>
      </c>
      <c r="F139" s="2">
        <f t="shared" si="33"/>
        <v>0</v>
      </c>
      <c r="G139" s="2">
        <f t="shared" si="33"/>
        <v>0</v>
      </c>
      <c r="H139" s="2">
        <f t="shared" si="33"/>
        <v>372.556451612903</v>
      </c>
      <c r="I139" s="2">
        <f t="shared" si="33"/>
        <v>0</v>
      </c>
      <c r="J139" s="2">
        <f t="shared" si="33"/>
        <v>0</v>
      </c>
      <c r="K139" s="2">
        <f t="shared" si="33"/>
        <v>0</v>
      </c>
      <c r="L139" s="2">
        <f t="shared" si="33"/>
        <v>0</v>
      </c>
      <c r="M139" s="2">
        <f t="shared" si="33"/>
        <v>0</v>
      </c>
      <c r="N139" s="2">
        <f t="shared" ref="N139" si="38">N27+N83</f>
        <v>0</v>
      </c>
    </row>
    <row r="140" spans="1:14" x14ac:dyDescent="0.25">
      <c r="A140" s="3" t="s">
        <v>123</v>
      </c>
      <c r="B140" s="22" t="s">
        <v>95</v>
      </c>
      <c r="C140" s="3" t="s">
        <v>30</v>
      </c>
      <c r="D140" s="2">
        <f t="shared" si="12"/>
        <v>0</v>
      </c>
      <c r="E140" s="2">
        <f t="shared" si="33"/>
        <v>0</v>
      </c>
      <c r="F140" s="2">
        <f t="shared" si="33"/>
        <v>0</v>
      </c>
      <c r="G140" s="2">
        <f t="shared" si="33"/>
        <v>0</v>
      </c>
      <c r="H140" s="2">
        <f t="shared" si="33"/>
        <v>0</v>
      </c>
      <c r="I140" s="2">
        <f t="shared" si="33"/>
        <v>0</v>
      </c>
      <c r="J140" s="2">
        <f t="shared" si="33"/>
        <v>0</v>
      </c>
      <c r="K140" s="2">
        <f t="shared" si="33"/>
        <v>0</v>
      </c>
      <c r="L140" s="2">
        <f t="shared" si="33"/>
        <v>0</v>
      </c>
      <c r="M140" s="2">
        <f t="shared" si="33"/>
        <v>0</v>
      </c>
      <c r="N140" s="2">
        <f t="shared" ref="N140" si="39">N28+N84</f>
        <v>0</v>
      </c>
    </row>
    <row r="141" spans="1:14" x14ac:dyDescent="0.25">
      <c r="A141" s="3" t="s">
        <v>123</v>
      </c>
      <c r="B141" s="22" t="s">
        <v>96</v>
      </c>
      <c r="C141" s="3" t="s">
        <v>31</v>
      </c>
      <c r="D141" s="2">
        <f t="shared" si="12"/>
        <v>0</v>
      </c>
      <c r="E141" s="2">
        <f t="shared" si="33"/>
        <v>0</v>
      </c>
      <c r="F141" s="2">
        <f t="shared" si="33"/>
        <v>0</v>
      </c>
      <c r="G141" s="2">
        <f t="shared" si="33"/>
        <v>0</v>
      </c>
      <c r="H141" s="2">
        <f t="shared" si="33"/>
        <v>0</v>
      </c>
      <c r="I141" s="2">
        <f t="shared" si="33"/>
        <v>0</v>
      </c>
      <c r="J141" s="2">
        <f t="shared" si="33"/>
        <v>0</v>
      </c>
      <c r="K141" s="2">
        <f t="shared" si="33"/>
        <v>0</v>
      </c>
      <c r="L141" s="2">
        <f t="shared" si="33"/>
        <v>0</v>
      </c>
      <c r="M141" s="2">
        <f t="shared" si="33"/>
        <v>0</v>
      </c>
      <c r="N141" s="2">
        <f t="shared" ref="N141" si="40">N29+N85</f>
        <v>0</v>
      </c>
    </row>
    <row r="142" spans="1:14" x14ac:dyDescent="0.25">
      <c r="A142" s="3" t="s">
        <v>123</v>
      </c>
      <c r="B142" s="22" t="s">
        <v>97</v>
      </c>
      <c r="C142" s="3" t="s">
        <v>32</v>
      </c>
      <c r="D142" s="2">
        <f t="shared" si="12"/>
        <v>0</v>
      </c>
      <c r="E142" s="2">
        <f t="shared" si="33"/>
        <v>0</v>
      </c>
      <c r="F142" s="2">
        <f t="shared" si="33"/>
        <v>0</v>
      </c>
      <c r="G142" s="2">
        <f t="shared" si="33"/>
        <v>0</v>
      </c>
      <c r="H142" s="2">
        <f t="shared" si="33"/>
        <v>0</v>
      </c>
      <c r="I142" s="2">
        <f t="shared" si="33"/>
        <v>0</v>
      </c>
      <c r="J142" s="2">
        <f t="shared" si="33"/>
        <v>0</v>
      </c>
      <c r="K142" s="2">
        <f t="shared" si="33"/>
        <v>0</v>
      </c>
      <c r="L142" s="2">
        <f t="shared" si="33"/>
        <v>0</v>
      </c>
      <c r="M142" s="2">
        <f t="shared" si="33"/>
        <v>0</v>
      </c>
      <c r="N142" s="2">
        <f t="shared" ref="N142" si="41">N30+N86</f>
        <v>0</v>
      </c>
    </row>
    <row r="143" spans="1:14" x14ac:dyDescent="0.25">
      <c r="A143" s="3" t="s">
        <v>123</v>
      </c>
      <c r="B143" s="22" t="s">
        <v>98</v>
      </c>
      <c r="C143" s="3" t="s">
        <v>33</v>
      </c>
      <c r="D143" s="2">
        <f t="shared" si="12"/>
        <v>0</v>
      </c>
      <c r="E143" s="2">
        <f t="shared" si="33"/>
        <v>0</v>
      </c>
      <c r="F143" s="2">
        <f t="shared" si="33"/>
        <v>0</v>
      </c>
      <c r="G143" s="2">
        <f t="shared" si="33"/>
        <v>0</v>
      </c>
      <c r="H143" s="2">
        <f t="shared" si="33"/>
        <v>0</v>
      </c>
      <c r="I143" s="2">
        <f t="shared" si="33"/>
        <v>0</v>
      </c>
      <c r="J143" s="2">
        <f t="shared" si="33"/>
        <v>0</v>
      </c>
      <c r="K143" s="2">
        <f t="shared" si="33"/>
        <v>0</v>
      </c>
      <c r="L143" s="2">
        <f t="shared" si="33"/>
        <v>0</v>
      </c>
      <c r="M143" s="2">
        <f t="shared" si="33"/>
        <v>0</v>
      </c>
      <c r="N143" s="2">
        <f t="shared" ref="N143" si="42">N31+N87</f>
        <v>0</v>
      </c>
    </row>
    <row r="144" spans="1:14" x14ac:dyDescent="0.25">
      <c r="A144" s="3" t="s">
        <v>123</v>
      </c>
      <c r="B144" s="22" t="s">
        <v>99</v>
      </c>
      <c r="C144" s="3" t="s">
        <v>34</v>
      </c>
      <c r="D144" s="2">
        <f t="shared" si="12"/>
        <v>0</v>
      </c>
      <c r="E144" s="2">
        <f t="shared" si="33"/>
        <v>0</v>
      </c>
      <c r="F144" s="2">
        <f t="shared" si="33"/>
        <v>0</v>
      </c>
      <c r="G144" s="2">
        <f t="shared" si="33"/>
        <v>0</v>
      </c>
      <c r="H144" s="2">
        <f t="shared" si="33"/>
        <v>0</v>
      </c>
      <c r="I144" s="2">
        <f t="shared" si="33"/>
        <v>0</v>
      </c>
      <c r="J144" s="2">
        <f t="shared" si="33"/>
        <v>0</v>
      </c>
      <c r="K144" s="2">
        <f t="shared" si="33"/>
        <v>0</v>
      </c>
      <c r="L144" s="2">
        <f t="shared" si="33"/>
        <v>0</v>
      </c>
      <c r="M144" s="2">
        <f t="shared" si="33"/>
        <v>0</v>
      </c>
      <c r="N144" s="2">
        <f t="shared" ref="N144" si="43">N32+N88</f>
        <v>0</v>
      </c>
    </row>
    <row r="145" spans="1:14" x14ac:dyDescent="0.25">
      <c r="A145" s="3" t="s">
        <v>123</v>
      </c>
      <c r="B145" s="22" t="s">
        <v>100</v>
      </c>
      <c r="C145" s="3" t="s">
        <v>35</v>
      </c>
      <c r="D145" s="2">
        <f t="shared" si="12"/>
        <v>766.29</v>
      </c>
      <c r="E145" s="2">
        <f t="shared" si="33"/>
        <v>8.32</v>
      </c>
      <c r="F145" s="2">
        <f t="shared" si="33"/>
        <v>0</v>
      </c>
      <c r="G145" s="2">
        <f t="shared" si="33"/>
        <v>0</v>
      </c>
      <c r="H145" s="2">
        <f t="shared" si="33"/>
        <v>0</v>
      </c>
      <c r="I145" s="2">
        <f t="shared" si="33"/>
        <v>0</v>
      </c>
      <c r="J145" s="2">
        <f t="shared" si="33"/>
        <v>97797.48000000001</v>
      </c>
      <c r="K145" s="2">
        <f t="shared" si="33"/>
        <v>154284.49090909091</v>
      </c>
      <c r="L145" s="2">
        <f t="shared" si="33"/>
        <v>168025.786666667</v>
      </c>
      <c r="M145" s="2">
        <f t="shared" si="33"/>
        <v>140590.092</v>
      </c>
      <c r="N145" s="2">
        <f t="shared" ref="N145" si="44">N33+N89</f>
        <v>173854.07309661541</v>
      </c>
    </row>
    <row r="146" spans="1:14" x14ac:dyDescent="0.25">
      <c r="A146" s="3" t="s">
        <v>123</v>
      </c>
      <c r="B146" s="22" t="s">
        <v>101</v>
      </c>
      <c r="C146" s="3" t="s">
        <v>36</v>
      </c>
      <c r="D146" s="2">
        <f t="shared" si="12"/>
        <v>0</v>
      </c>
      <c r="E146" s="2">
        <f t="shared" si="33"/>
        <v>0</v>
      </c>
      <c r="F146" s="2">
        <f t="shared" si="33"/>
        <v>0</v>
      </c>
      <c r="G146" s="2">
        <f t="shared" si="33"/>
        <v>0</v>
      </c>
      <c r="H146" s="2">
        <f t="shared" si="33"/>
        <v>0</v>
      </c>
      <c r="I146" s="2">
        <f t="shared" si="33"/>
        <v>2057.5500000000002</v>
      </c>
      <c r="J146" s="2">
        <f t="shared" si="33"/>
        <v>76995.7</v>
      </c>
      <c r="K146" s="2">
        <f t="shared" si="33"/>
        <v>93494.85</v>
      </c>
      <c r="L146" s="2">
        <f t="shared" si="33"/>
        <v>134205.49166666699</v>
      </c>
      <c r="M146" s="2">
        <f t="shared" si="33"/>
        <v>104463.6</v>
      </c>
      <c r="N146" s="2">
        <f t="shared" ref="N146" si="45">N34+N90</f>
        <v>173790.09599999999</v>
      </c>
    </row>
    <row r="147" spans="1:14" x14ac:dyDescent="0.25">
      <c r="A147" s="3" t="s">
        <v>123</v>
      </c>
      <c r="B147" s="22" t="s">
        <v>102</v>
      </c>
      <c r="C147" s="3" t="s">
        <v>37</v>
      </c>
      <c r="D147" s="2">
        <f t="shared" si="12"/>
        <v>4550889.5838092724</v>
      </c>
      <c r="E147" s="2">
        <f t="shared" si="33"/>
        <v>7179400.7514309762</v>
      </c>
      <c r="F147" s="2">
        <f t="shared" si="33"/>
        <v>8290014.3136637229</v>
      </c>
      <c r="G147" s="2">
        <f t="shared" si="33"/>
        <v>9730652.0685176644</v>
      </c>
      <c r="H147" s="2">
        <f t="shared" si="33"/>
        <v>11676639.400330337</v>
      </c>
      <c r="I147" s="2">
        <f t="shared" si="33"/>
        <v>10185808.346538309</v>
      </c>
      <c r="J147" s="2">
        <f t="shared" si="33"/>
        <v>12605824.237535255</v>
      </c>
      <c r="K147" s="2">
        <f t="shared" si="33"/>
        <v>13416880.941895936</v>
      </c>
      <c r="L147" s="2">
        <f t="shared" si="33"/>
        <v>15597312.504636418</v>
      </c>
      <c r="M147" s="2">
        <f t="shared" si="33"/>
        <v>17781911.109162707</v>
      </c>
      <c r="N147" s="2">
        <f t="shared" ref="N147" si="46">N35+N91</f>
        <v>16557840.370277056</v>
      </c>
    </row>
    <row r="148" spans="1:14" x14ac:dyDescent="0.25">
      <c r="A148" s="3" t="s">
        <v>123</v>
      </c>
      <c r="B148" s="22" t="s">
        <v>103</v>
      </c>
      <c r="C148" s="3" t="s">
        <v>38</v>
      </c>
      <c r="D148" s="2">
        <f t="shared" si="12"/>
        <v>0</v>
      </c>
      <c r="E148" s="2">
        <f t="shared" si="33"/>
        <v>0</v>
      </c>
      <c r="F148" s="2">
        <f t="shared" si="33"/>
        <v>0</v>
      </c>
      <c r="G148" s="2">
        <f t="shared" si="33"/>
        <v>0</v>
      </c>
      <c r="H148" s="2">
        <f t="shared" si="33"/>
        <v>0</v>
      </c>
      <c r="I148" s="2">
        <f t="shared" si="33"/>
        <v>0</v>
      </c>
      <c r="J148" s="2">
        <f t="shared" si="33"/>
        <v>0</v>
      </c>
      <c r="K148" s="2">
        <f t="shared" si="33"/>
        <v>0</v>
      </c>
      <c r="L148" s="2">
        <f t="shared" si="33"/>
        <v>0</v>
      </c>
      <c r="M148" s="2">
        <f t="shared" si="33"/>
        <v>0</v>
      </c>
      <c r="N148" s="2">
        <f t="shared" ref="N148" si="47">N36+N92</f>
        <v>0</v>
      </c>
    </row>
    <row r="149" spans="1:14" x14ac:dyDescent="0.25">
      <c r="A149" s="3" t="s">
        <v>123</v>
      </c>
      <c r="B149" s="22" t="s">
        <v>104</v>
      </c>
      <c r="C149" s="3" t="s">
        <v>39</v>
      </c>
      <c r="D149" s="2">
        <f t="shared" si="12"/>
        <v>0</v>
      </c>
      <c r="E149" s="2">
        <f t="shared" si="33"/>
        <v>0</v>
      </c>
      <c r="F149" s="2">
        <f t="shared" si="33"/>
        <v>0</v>
      </c>
      <c r="G149" s="2">
        <f t="shared" si="33"/>
        <v>0</v>
      </c>
      <c r="H149" s="2">
        <f t="shared" si="33"/>
        <v>0</v>
      </c>
      <c r="I149" s="2">
        <f t="shared" si="33"/>
        <v>0</v>
      </c>
      <c r="J149" s="2">
        <f t="shared" si="33"/>
        <v>48520</v>
      </c>
      <c r="K149" s="2">
        <f t="shared" si="33"/>
        <v>50618</v>
      </c>
      <c r="L149" s="2">
        <f t="shared" si="33"/>
        <v>43087</v>
      </c>
      <c r="M149" s="2">
        <f t="shared" si="33"/>
        <v>60465.142857142899</v>
      </c>
      <c r="N149" s="2">
        <f t="shared" ref="N149" si="48">N37+N93</f>
        <v>45612.67</v>
      </c>
    </row>
    <row r="150" spans="1:14" x14ac:dyDescent="0.25">
      <c r="A150" s="3" t="s">
        <v>123</v>
      </c>
      <c r="B150" s="22" t="s">
        <v>105</v>
      </c>
      <c r="C150" s="3" t="s">
        <v>40</v>
      </c>
      <c r="D150" s="2">
        <f t="shared" si="12"/>
        <v>225831.57044349139</v>
      </c>
      <c r="E150" s="2">
        <f t="shared" si="33"/>
        <v>256260.74565294181</v>
      </c>
      <c r="F150" s="2">
        <f t="shared" si="33"/>
        <v>514513.37460779998</v>
      </c>
      <c r="G150" s="2">
        <f t="shared" si="33"/>
        <v>400971.0718013646</v>
      </c>
      <c r="H150" s="2">
        <f t="shared" si="33"/>
        <v>191681.52727091699</v>
      </c>
      <c r="I150" s="2">
        <f t="shared" si="33"/>
        <v>356419.27927060903</v>
      </c>
      <c r="J150" s="2">
        <f t="shared" si="33"/>
        <v>26739.911415750903</v>
      </c>
      <c r="K150" s="2">
        <f t="shared" si="33"/>
        <v>160398.15369503287</v>
      </c>
      <c r="L150" s="2">
        <f t="shared" si="33"/>
        <v>369305.16984839999</v>
      </c>
      <c r="M150" s="2">
        <f t="shared" si="33"/>
        <v>392916.81237540703</v>
      </c>
      <c r="N150" s="2">
        <f t="shared" ref="N150" si="49">N38+N94</f>
        <v>1039461.08064018</v>
      </c>
    </row>
    <row r="151" spans="1:14" x14ac:dyDescent="0.25">
      <c r="A151" s="3" t="s">
        <v>123</v>
      </c>
      <c r="B151" s="22" t="s">
        <v>106</v>
      </c>
      <c r="C151" s="3" t="s">
        <v>41</v>
      </c>
      <c r="D151" s="2">
        <f t="shared" si="12"/>
        <v>0</v>
      </c>
      <c r="E151" s="2">
        <f t="shared" ref="E151:M166" si="50">E39+E95</f>
        <v>0</v>
      </c>
      <c r="F151" s="2">
        <f t="shared" si="50"/>
        <v>0</v>
      </c>
      <c r="G151" s="2">
        <f t="shared" si="50"/>
        <v>0</v>
      </c>
      <c r="H151" s="2">
        <f t="shared" si="50"/>
        <v>0</v>
      </c>
      <c r="I151" s="2">
        <f t="shared" si="50"/>
        <v>0</v>
      </c>
      <c r="J151" s="2">
        <f t="shared" si="50"/>
        <v>0</v>
      </c>
      <c r="K151" s="2">
        <f t="shared" si="50"/>
        <v>0</v>
      </c>
      <c r="L151" s="2">
        <f t="shared" si="50"/>
        <v>0</v>
      </c>
      <c r="M151" s="2">
        <f t="shared" si="50"/>
        <v>0</v>
      </c>
      <c r="N151" s="2">
        <f t="shared" ref="N151" si="51">N39+N95</f>
        <v>0</v>
      </c>
    </row>
    <row r="152" spans="1:14" x14ac:dyDescent="0.25">
      <c r="A152" s="3" t="s">
        <v>123</v>
      </c>
      <c r="B152" s="22" t="s">
        <v>107</v>
      </c>
      <c r="C152" s="3" t="s">
        <v>42</v>
      </c>
      <c r="D152" s="2">
        <f t="shared" si="12"/>
        <v>53.282352941176498</v>
      </c>
      <c r="E152" s="2">
        <f t="shared" si="50"/>
        <v>0</v>
      </c>
      <c r="F152" s="2">
        <f t="shared" si="50"/>
        <v>0</v>
      </c>
      <c r="G152" s="2">
        <f t="shared" si="50"/>
        <v>0</v>
      </c>
      <c r="H152" s="2">
        <f t="shared" si="50"/>
        <v>0</v>
      </c>
      <c r="I152" s="2">
        <f t="shared" si="50"/>
        <v>0</v>
      </c>
      <c r="J152" s="2">
        <f t="shared" si="50"/>
        <v>0</v>
      </c>
      <c r="K152" s="2">
        <f t="shared" si="50"/>
        <v>0</v>
      </c>
      <c r="L152" s="2">
        <f t="shared" si="50"/>
        <v>0</v>
      </c>
      <c r="M152" s="2">
        <f t="shared" si="50"/>
        <v>0</v>
      </c>
      <c r="N152" s="2">
        <f t="shared" ref="N152" si="52">N40+N96</f>
        <v>0</v>
      </c>
    </row>
    <row r="153" spans="1:14" x14ac:dyDescent="0.25">
      <c r="A153" s="3" t="s">
        <v>123</v>
      </c>
      <c r="B153" s="22" t="s">
        <v>108</v>
      </c>
      <c r="C153" s="3" t="s">
        <v>43</v>
      </c>
      <c r="D153" s="2">
        <f t="shared" si="12"/>
        <v>1151416.6876064143</v>
      </c>
      <c r="E153" s="2">
        <f t="shared" si="50"/>
        <v>341590.99053033086</v>
      </c>
      <c r="F153" s="2">
        <f t="shared" si="50"/>
        <v>215724.645495112</v>
      </c>
      <c r="G153" s="2">
        <f t="shared" si="50"/>
        <v>262285.86848362535</v>
      </c>
      <c r="H153" s="2">
        <f t="shared" si="50"/>
        <v>348624.76095586288</v>
      </c>
      <c r="I153" s="2">
        <f t="shared" si="50"/>
        <v>232100.597448268</v>
      </c>
      <c r="J153" s="2">
        <f t="shared" si="50"/>
        <v>144389.948484477</v>
      </c>
      <c r="K153" s="2">
        <f t="shared" si="50"/>
        <v>163283.47680026942</v>
      </c>
      <c r="L153" s="2">
        <f t="shared" si="50"/>
        <v>1212615.6048179835</v>
      </c>
      <c r="M153" s="2">
        <f t="shared" si="50"/>
        <v>1721723.68348644</v>
      </c>
      <c r="N153" s="2">
        <f t="shared" ref="N153" si="53">N41+N97</f>
        <v>1380042.001942561</v>
      </c>
    </row>
    <row r="154" spans="1:14" x14ac:dyDescent="0.25">
      <c r="A154" s="3" t="s">
        <v>123</v>
      </c>
      <c r="B154" s="22" t="s">
        <v>109</v>
      </c>
      <c r="C154" s="3" t="s">
        <v>44</v>
      </c>
      <c r="D154" s="2">
        <f t="shared" si="12"/>
        <v>0</v>
      </c>
      <c r="E154" s="2">
        <f t="shared" si="50"/>
        <v>0</v>
      </c>
      <c r="F154" s="2">
        <f t="shared" si="50"/>
        <v>0</v>
      </c>
      <c r="G154" s="2">
        <f t="shared" si="50"/>
        <v>0</v>
      </c>
      <c r="H154" s="2">
        <f t="shared" si="50"/>
        <v>0</v>
      </c>
      <c r="I154" s="2">
        <f t="shared" si="50"/>
        <v>0</v>
      </c>
      <c r="J154" s="2">
        <f t="shared" si="50"/>
        <v>0</v>
      </c>
      <c r="K154" s="2">
        <f t="shared" si="50"/>
        <v>0</v>
      </c>
      <c r="L154" s="2">
        <f t="shared" si="50"/>
        <v>0</v>
      </c>
      <c r="M154" s="2">
        <f t="shared" si="50"/>
        <v>0</v>
      </c>
      <c r="N154" s="2">
        <f t="shared" ref="N154" si="54">N42+N98</f>
        <v>0</v>
      </c>
    </row>
    <row r="155" spans="1:14" x14ac:dyDescent="0.25">
      <c r="A155" s="3" t="s">
        <v>123</v>
      </c>
      <c r="B155" s="22" t="s">
        <v>110</v>
      </c>
      <c r="C155" s="3" t="s">
        <v>45</v>
      </c>
      <c r="D155" s="2">
        <f t="shared" si="12"/>
        <v>0</v>
      </c>
      <c r="E155" s="2">
        <f t="shared" si="50"/>
        <v>0</v>
      </c>
      <c r="F155" s="2">
        <f t="shared" si="50"/>
        <v>7884.5454545454504</v>
      </c>
      <c r="G155" s="2">
        <f t="shared" si="50"/>
        <v>6570</v>
      </c>
      <c r="H155" s="2">
        <f t="shared" si="50"/>
        <v>31477.18</v>
      </c>
      <c r="I155" s="2">
        <f t="shared" si="50"/>
        <v>29654.1</v>
      </c>
      <c r="J155" s="2">
        <f t="shared" si="50"/>
        <v>1920.0266666666701</v>
      </c>
      <c r="K155" s="2">
        <f t="shared" si="50"/>
        <v>65420.436666666697</v>
      </c>
      <c r="L155" s="2">
        <f t="shared" si="50"/>
        <v>122843.945833333</v>
      </c>
      <c r="M155" s="2">
        <f t="shared" si="50"/>
        <v>125914.322</v>
      </c>
      <c r="N155" s="2">
        <f t="shared" ref="N155" si="55">N43+N99</f>
        <v>155251.34</v>
      </c>
    </row>
    <row r="156" spans="1:14" x14ac:dyDescent="0.25">
      <c r="A156" s="3" t="s">
        <v>123</v>
      </c>
      <c r="B156" s="22" t="s">
        <v>111</v>
      </c>
      <c r="C156" s="3" t="s">
        <v>46</v>
      </c>
      <c r="D156" s="2">
        <f t="shared" si="12"/>
        <v>10324.722222222201</v>
      </c>
      <c r="E156" s="2">
        <f t="shared" si="50"/>
        <v>8854.2448979591809</v>
      </c>
      <c r="F156" s="2">
        <f t="shared" si="50"/>
        <v>14645.909090909099</v>
      </c>
      <c r="G156" s="2">
        <f t="shared" si="50"/>
        <v>873.84</v>
      </c>
      <c r="H156" s="2">
        <f t="shared" si="50"/>
        <v>14655.16</v>
      </c>
      <c r="I156" s="2">
        <f t="shared" si="50"/>
        <v>11504.6</v>
      </c>
      <c r="J156" s="2">
        <f t="shared" si="50"/>
        <v>0</v>
      </c>
      <c r="K156" s="2">
        <f t="shared" si="50"/>
        <v>0</v>
      </c>
      <c r="L156" s="2">
        <f t="shared" si="50"/>
        <v>0</v>
      </c>
      <c r="M156" s="2">
        <f t="shared" si="50"/>
        <v>0</v>
      </c>
      <c r="N156" s="2">
        <f t="shared" ref="N156" si="56">N44+N100</f>
        <v>0</v>
      </c>
    </row>
    <row r="157" spans="1:14" x14ac:dyDescent="0.25">
      <c r="A157" s="3" t="s">
        <v>123</v>
      </c>
      <c r="B157" s="22" t="s">
        <v>112</v>
      </c>
      <c r="C157" s="3" t="s">
        <v>47</v>
      </c>
      <c r="D157" s="2">
        <f t="shared" si="12"/>
        <v>0</v>
      </c>
      <c r="E157" s="2">
        <f t="shared" si="50"/>
        <v>0</v>
      </c>
      <c r="F157" s="2">
        <f t="shared" si="50"/>
        <v>0</v>
      </c>
      <c r="G157" s="2">
        <f t="shared" si="50"/>
        <v>0</v>
      </c>
      <c r="H157" s="2">
        <f t="shared" si="50"/>
        <v>0</v>
      </c>
      <c r="I157" s="2">
        <f t="shared" si="50"/>
        <v>0</v>
      </c>
      <c r="J157" s="2">
        <f t="shared" si="50"/>
        <v>0</v>
      </c>
      <c r="K157" s="2">
        <f t="shared" si="50"/>
        <v>0</v>
      </c>
      <c r="L157" s="2">
        <f t="shared" si="50"/>
        <v>0</v>
      </c>
      <c r="M157" s="2">
        <f t="shared" si="50"/>
        <v>0</v>
      </c>
      <c r="N157" s="2">
        <f t="shared" ref="N157" si="57">N45+N101</f>
        <v>0</v>
      </c>
    </row>
    <row r="158" spans="1:14" x14ac:dyDescent="0.25">
      <c r="A158" s="3" t="s">
        <v>123</v>
      </c>
      <c r="B158" s="22" t="s">
        <v>48</v>
      </c>
      <c r="C158" s="3" t="s">
        <v>48</v>
      </c>
      <c r="D158" s="2">
        <f t="shared" si="12"/>
        <v>2902.809531772572</v>
      </c>
      <c r="E158" s="2">
        <f t="shared" si="50"/>
        <v>8936.7518367346893</v>
      </c>
      <c r="F158" s="2">
        <f t="shared" si="50"/>
        <v>2422.6559999999999</v>
      </c>
      <c r="G158" s="2">
        <f t="shared" si="50"/>
        <v>2748</v>
      </c>
      <c r="H158" s="2">
        <f t="shared" si="50"/>
        <v>4687.4059999999999</v>
      </c>
      <c r="I158" s="2">
        <f t="shared" si="50"/>
        <v>693.59165217391296</v>
      </c>
      <c r="J158" s="2">
        <f t="shared" si="50"/>
        <v>0</v>
      </c>
      <c r="K158" s="2">
        <f t="shared" si="50"/>
        <v>0</v>
      </c>
      <c r="L158" s="2">
        <f t="shared" si="50"/>
        <v>0</v>
      </c>
      <c r="M158" s="2">
        <f t="shared" si="50"/>
        <v>0</v>
      </c>
      <c r="N158" s="2">
        <f t="shared" ref="N158" si="58">N46+N102</f>
        <v>0</v>
      </c>
    </row>
    <row r="159" spans="1:14" x14ac:dyDescent="0.25">
      <c r="A159" s="3" t="s">
        <v>123</v>
      </c>
      <c r="B159" s="22" t="s">
        <v>113</v>
      </c>
      <c r="C159" s="3" t="s">
        <v>49</v>
      </c>
      <c r="D159" s="2">
        <f t="shared" si="12"/>
        <v>30556.76</v>
      </c>
      <c r="E159" s="2">
        <f t="shared" si="50"/>
        <v>44359.423333333303</v>
      </c>
      <c r="F159" s="2">
        <f t="shared" si="50"/>
        <v>29161.805</v>
      </c>
      <c r="G159" s="2">
        <f t="shared" si="50"/>
        <v>2397.58</v>
      </c>
      <c r="H159" s="2">
        <f t="shared" si="50"/>
        <v>24752.137775142299</v>
      </c>
      <c r="I159" s="2">
        <f t="shared" si="50"/>
        <v>0</v>
      </c>
      <c r="J159" s="2">
        <f t="shared" si="50"/>
        <v>0</v>
      </c>
      <c r="K159" s="2">
        <f t="shared" si="50"/>
        <v>0</v>
      </c>
      <c r="L159" s="2">
        <f t="shared" si="50"/>
        <v>0</v>
      </c>
      <c r="M159" s="2">
        <f t="shared" si="50"/>
        <v>0</v>
      </c>
      <c r="N159" s="2">
        <f t="shared" ref="N159" si="59">N47+N103</f>
        <v>0</v>
      </c>
    </row>
    <row r="160" spans="1:14" x14ac:dyDescent="0.25">
      <c r="A160" s="3" t="s">
        <v>123</v>
      </c>
      <c r="B160" s="22" t="s">
        <v>114</v>
      </c>
      <c r="C160" s="3" t="s">
        <v>50</v>
      </c>
      <c r="D160" s="2">
        <f t="shared" si="12"/>
        <v>0</v>
      </c>
      <c r="E160" s="2">
        <f t="shared" si="50"/>
        <v>0</v>
      </c>
      <c r="F160" s="2">
        <f t="shared" si="50"/>
        <v>0</v>
      </c>
      <c r="G160" s="2">
        <f t="shared" si="50"/>
        <v>0</v>
      </c>
      <c r="H160" s="2">
        <f t="shared" si="50"/>
        <v>0</v>
      </c>
      <c r="I160" s="2">
        <f t="shared" si="50"/>
        <v>0</v>
      </c>
      <c r="J160" s="2">
        <f t="shared" si="50"/>
        <v>0</v>
      </c>
      <c r="K160" s="2">
        <f t="shared" si="50"/>
        <v>0</v>
      </c>
      <c r="L160" s="2">
        <f t="shared" si="50"/>
        <v>0</v>
      </c>
      <c r="M160" s="2">
        <f t="shared" si="50"/>
        <v>0</v>
      </c>
      <c r="N160" s="2">
        <f t="shared" ref="N160" si="60">N48+N104</f>
        <v>0</v>
      </c>
    </row>
    <row r="161" spans="1:14" x14ac:dyDescent="0.25">
      <c r="A161" s="3" t="s">
        <v>123</v>
      </c>
      <c r="B161" s="22" t="s">
        <v>115</v>
      </c>
      <c r="C161" s="3" t="s">
        <v>51</v>
      </c>
      <c r="D161" s="2">
        <f t="shared" si="12"/>
        <v>0</v>
      </c>
      <c r="E161" s="2">
        <f t="shared" si="50"/>
        <v>0</v>
      </c>
      <c r="F161" s="2">
        <f t="shared" si="50"/>
        <v>0</v>
      </c>
      <c r="G161" s="2">
        <f t="shared" si="50"/>
        <v>0</v>
      </c>
      <c r="H161" s="2">
        <f t="shared" si="50"/>
        <v>0</v>
      </c>
      <c r="I161" s="2">
        <f t="shared" si="50"/>
        <v>0</v>
      </c>
      <c r="J161" s="2">
        <f t="shared" si="50"/>
        <v>0</v>
      </c>
      <c r="K161" s="2">
        <f t="shared" si="50"/>
        <v>0</v>
      </c>
      <c r="L161" s="2">
        <f t="shared" si="50"/>
        <v>0</v>
      </c>
      <c r="M161" s="2">
        <f t="shared" si="50"/>
        <v>0</v>
      </c>
      <c r="N161" s="2">
        <f t="shared" ref="N161" si="61">N49+N105</f>
        <v>0</v>
      </c>
    </row>
    <row r="162" spans="1:14" x14ac:dyDescent="0.25">
      <c r="A162" s="3" t="s">
        <v>123</v>
      </c>
      <c r="B162" s="22" t="s">
        <v>116</v>
      </c>
      <c r="C162" s="3" t="s">
        <v>52</v>
      </c>
      <c r="D162" s="2">
        <f t="shared" si="12"/>
        <v>0</v>
      </c>
      <c r="E162" s="2">
        <f t="shared" si="50"/>
        <v>1.03333333333333E-2</v>
      </c>
      <c r="F162" s="2">
        <f t="shared" si="50"/>
        <v>0</v>
      </c>
      <c r="G162" s="2">
        <f t="shared" si="50"/>
        <v>0</v>
      </c>
      <c r="H162" s="2">
        <f t="shared" si="50"/>
        <v>0</v>
      </c>
      <c r="I162" s="2">
        <f t="shared" si="50"/>
        <v>0</v>
      </c>
      <c r="J162" s="2">
        <f t="shared" si="50"/>
        <v>0</v>
      </c>
      <c r="K162" s="2">
        <f t="shared" si="50"/>
        <v>0</v>
      </c>
      <c r="L162" s="2">
        <f t="shared" si="50"/>
        <v>0</v>
      </c>
      <c r="M162" s="2">
        <f t="shared" si="50"/>
        <v>0</v>
      </c>
      <c r="N162" s="2">
        <f t="shared" ref="N162" si="62">N50+N106</f>
        <v>0</v>
      </c>
    </row>
    <row r="163" spans="1:14" x14ac:dyDescent="0.25">
      <c r="A163" s="3" t="s">
        <v>123</v>
      </c>
      <c r="B163" s="22" t="s">
        <v>117</v>
      </c>
      <c r="C163" s="3" t="s">
        <v>53</v>
      </c>
      <c r="D163" s="2">
        <f t="shared" si="12"/>
        <v>0</v>
      </c>
      <c r="E163" s="2">
        <f t="shared" si="50"/>
        <v>315034.2</v>
      </c>
      <c r="F163" s="2">
        <f t="shared" si="50"/>
        <v>38849.381818181799</v>
      </c>
      <c r="G163" s="2">
        <f t="shared" si="50"/>
        <v>2824.7041666666701</v>
      </c>
      <c r="H163" s="2">
        <f t="shared" si="50"/>
        <v>59495.865689655198</v>
      </c>
      <c r="I163" s="2">
        <f t="shared" si="50"/>
        <v>8394.7082926829298</v>
      </c>
      <c r="J163" s="2">
        <f t="shared" si="50"/>
        <v>1131131.2053205161</v>
      </c>
      <c r="K163" s="2">
        <f t="shared" si="50"/>
        <v>1744609.0309349708</v>
      </c>
      <c r="L163" s="2">
        <f t="shared" si="50"/>
        <v>2347919.5847792085</v>
      </c>
      <c r="M163" s="2">
        <f t="shared" si="50"/>
        <v>2785916.2474893532</v>
      </c>
      <c r="N163" s="2">
        <f t="shared" ref="N163" si="63">N51+N107</f>
        <v>2641254.0219597029</v>
      </c>
    </row>
    <row r="164" spans="1:14" x14ac:dyDescent="0.25">
      <c r="A164" s="3" t="s">
        <v>123</v>
      </c>
      <c r="B164" s="22" t="s">
        <v>118</v>
      </c>
      <c r="C164" s="3" t="s">
        <v>54</v>
      </c>
      <c r="D164" s="2">
        <f t="shared" si="12"/>
        <v>0</v>
      </c>
      <c r="E164" s="2">
        <f t="shared" si="50"/>
        <v>0</v>
      </c>
      <c r="F164" s="2">
        <f t="shared" si="50"/>
        <v>0</v>
      </c>
      <c r="G164" s="2">
        <f t="shared" si="50"/>
        <v>0</v>
      </c>
      <c r="H164" s="2">
        <f t="shared" si="50"/>
        <v>0</v>
      </c>
      <c r="I164" s="2">
        <f t="shared" si="50"/>
        <v>0</v>
      </c>
      <c r="J164" s="2">
        <f t="shared" si="50"/>
        <v>0</v>
      </c>
      <c r="K164" s="2">
        <f t="shared" si="50"/>
        <v>0</v>
      </c>
      <c r="L164" s="2">
        <f t="shared" si="50"/>
        <v>0</v>
      </c>
      <c r="M164" s="2">
        <f t="shared" si="50"/>
        <v>0</v>
      </c>
      <c r="N164" s="2">
        <f t="shared" ref="N164" si="64">N52+N108</f>
        <v>0</v>
      </c>
    </row>
    <row r="165" spans="1:14" x14ac:dyDescent="0.25">
      <c r="A165" s="3" t="s">
        <v>123</v>
      </c>
      <c r="B165" s="22" t="s">
        <v>119</v>
      </c>
      <c r="C165" s="3" t="s">
        <v>55</v>
      </c>
      <c r="D165" s="2">
        <f t="shared" si="12"/>
        <v>469017.87573547999</v>
      </c>
      <c r="E165" s="2">
        <f t="shared" si="50"/>
        <v>240288.90895018462</v>
      </c>
      <c r="F165" s="2">
        <f t="shared" si="50"/>
        <v>296805.601604803</v>
      </c>
      <c r="G165" s="2">
        <f t="shared" si="50"/>
        <v>337121.75324893498</v>
      </c>
      <c r="H165" s="2">
        <f t="shared" si="50"/>
        <v>221562.272467509</v>
      </c>
      <c r="I165" s="2">
        <f t="shared" si="50"/>
        <v>343843.12986736401</v>
      </c>
      <c r="J165" s="2">
        <f t="shared" si="50"/>
        <v>227639.689062238</v>
      </c>
      <c r="K165" s="2">
        <f t="shared" si="50"/>
        <v>148638.569198413</v>
      </c>
      <c r="L165" s="2">
        <f t="shared" si="50"/>
        <v>187781.44230513499</v>
      </c>
      <c r="M165" s="2">
        <f t="shared" si="50"/>
        <v>194190.48433886399</v>
      </c>
      <c r="N165" s="2">
        <f t="shared" ref="N165" si="65">N53+N109</f>
        <v>179323.75529220799</v>
      </c>
    </row>
    <row r="166" spans="1:14" x14ac:dyDescent="0.25">
      <c r="A166" s="3" t="s">
        <v>123</v>
      </c>
      <c r="B166" s="22" t="s">
        <v>120</v>
      </c>
      <c r="C166" s="3" t="s">
        <v>56</v>
      </c>
      <c r="D166" s="2">
        <f t="shared" si="12"/>
        <v>0</v>
      </c>
      <c r="E166" s="2">
        <f t="shared" si="50"/>
        <v>0</v>
      </c>
      <c r="F166" s="2">
        <f t="shared" si="50"/>
        <v>0</v>
      </c>
      <c r="G166" s="2">
        <f t="shared" si="50"/>
        <v>0</v>
      </c>
      <c r="H166" s="2">
        <f t="shared" si="50"/>
        <v>0</v>
      </c>
      <c r="I166" s="2">
        <f t="shared" si="50"/>
        <v>0</v>
      </c>
      <c r="J166" s="2">
        <f t="shared" si="50"/>
        <v>0</v>
      </c>
      <c r="K166" s="2">
        <f t="shared" si="50"/>
        <v>0</v>
      </c>
      <c r="L166" s="2">
        <f t="shared" si="50"/>
        <v>0</v>
      </c>
      <c r="M166" s="2">
        <f t="shared" si="50"/>
        <v>0</v>
      </c>
      <c r="N166" s="2">
        <f t="shared" ref="N166" si="66">N54+N110</f>
        <v>0</v>
      </c>
    </row>
    <row r="167" spans="1:14" x14ac:dyDescent="0.25">
      <c r="A167" s="3" t="s">
        <v>123</v>
      </c>
      <c r="B167" s="22" t="s">
        <v>121</v>
      </c>
      <c r="C167" s="3" t="s">
        <v>57</v>
      </c>
      <c r="D167" s="2">
        <f t="shared" si="12"/>
        <v>0</v>
      </c>
      <c r="E167" s="2">
        <f t="shared" ref="E167:M169" si="67">E55+E111</f>
        <v>0</v>
      </c>
      <c r="F167" s="2">
        <f t="shared" si="67"/>
        <v>0</v>
      </c>
      <c r="G167" s="2">
        <f t="shared" si="67"/>
        <v>0</v>
      </c>
      <c r="H167" s="2">
        <f t="shared" si="67"/>
        <v>0</v>
      </c>
      <c r="I167" s="2">
        <f t="shared" si="67"/>
        <v>0</v>
      </c>
      <c r="J167" s="2">
        <f t="shared" si="67"/>
        <v>20310.045999999998</v>
      </c>
      <c r="K167" s="2">
        <f t="shared" si="67"/>
        <v>0</v>
      </c>
      <c r="L167" s="2">
        <f t="shared" si="67"/>
        <v>131212.937894737</v>
      </c>
      <c r="M167" s="2">
        <f t="shared" si="67"/>
        <v>148713.63250000001</v>
      </c>
      <c r="N167" s="2">
        <f t="shared" ref="N167" si="68">N55+N111</f>
        <v>117120</v>
      </c>
    </row>
    <row r="168" spans="1:14" x14ac:dyDescent="0.25">
      <c r="A168" s="3" t="s">
        <v>123</v>
      </c>
      <c r="B168" s="22" t="s">
        <v>122</v>
      </c>
      <c r="C168" s="3" t="s">
        <v>58</v>
      </c>
      <c r="D168" s="2">
        <f t="shared" si="12"/>
        <v>57215.735294117701</v>
      </c>
      <c r="E168" s="2">
        <f t="shared" si="67"/>
        <v>0</v>
      </c>
      <c r="F168" s="2">
        <f t="shared" si="67"/>
        <v>0</v>
      </c>
      <c r="G168" s="2">
        <f t="shared" si="67"/>
        <v>0</v>
      </c>
      <c r="H168" s="2">
        <f t="shared" si="67"/>
        <v>0</v>
      </c>
      <c r="I168" s="2">
        <f t="shared" si="67"/>
        <v>0</v>
      </c>
      <c r="J168" s="2">
        <f t="shared" si="67"/>
        <v>13953.9</v>
      </c>
      <c r="K168" s="2">
        <f t="shared" si="67"/>
        <v>12504</v>
      </c>
      <c r="L168" s="2">
        <f t="shared" si="67"/>
        <v>16878.166666666701</v>
      </c>
      <c r="M168" s="2">
        <f t="shared" si="67"/>
        <v>12673</v>
      </c>
      <c r="N168" s="2">
        <f t="shared" ref="N168" si="69">N56+N112</f>
        <v>117120</v>
      </c>
    </row>
    <row r="169" spans="1:14" x14ac:dyDescent="0.25">
      <c r="A169" s="16" t="s">
        <v>123</v>
      </c>
      <c r="B169" s="17" t="s">
        <v>123</v>
      </c>
      <c r="C169" s="16" t="s">
        <v>123</v>
      </c>
      <c r="D169" s="30">
        <f t="shared" si="12"/>
        <v>10854937.675218103</v>
      </c>
      <c r="E169" s="30">
        <f t="shared" si="67"/>
        <v>13716031.95861149</v>
      </c>
      <c r="F169" s="30">
        <f t="shared" si="67"/>
        <v>17582394.717463471</v>
      </c>
      <c r="G169" s="30">
        <f t="shared" si="67"/>
        <v>15790439.647398453</v>
      </c>
      <c r="H169" s="30">
        <f t="shared" si="67"/>
        <v>19885335.438861534</v>
      </c>
      <c r="I169" s="30">
        <f t="shared" si="67"/>
        <v>13684366.747688185</v>
      </c>
      <c r="J169" s="30">
        <f t="shared" si="67"/>
        <v>18691850.474270415</v>
      </c>
      <c r="K169" s="30">
        <f t="shared" si="67"/>
        <v>19919391.85202527</v>
      </c>
      <c r="L169" s="30">
        <f t="shared" si="67"/>
        <v>24686736.733443771</v>
      </c>
      <c r="M169" s="30">
        <f t="shared" si="67"/>
        <v>28137570.524547931</v>
      </c>
      <c r="N169" s="30">
        <f t="shared" ref="N169" si="70">N57+N113</f>
        <v>25782857.186690107</v>
      </c>
    </row>
    <row r="173" spans="1:14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5" spans="1:14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0.5703125" customWidth="1"/>
    <col min="2" max="2" width="17" bestFit="1" customWidth="1"/>
    <col min="3" max="11" width="12.5703125" customWidth="1"/>
    <col min="12" max="13" width="12.5703125" style="111" customWidth="1"/>
    <col min="14" max="14" width="11" bestFit="1" customWidth="1"/>
    <col min="15" max="15" width="11.5703125" customWidth="1"/>
  </cols>
  <sheetData>
    <row r="1" spans="1:18" x14ac:dyDescent="0.25">
      <c r="A1" s="89" t="s">
        <v>244</v>
      </c>
      <c r="B1" s="89" t="s">
        <v>66</v>
      </c>
      <c r="C1" s="91" t="s">
        <v>60</v>
      </c>
      <c r="D1" s="91" t="s">
        <v>61</v>
      </c>
      <c r="E1" s="91" t="s">
        <v>62</v>
      </c>
      <c r="F1" s="91" t="s">
        <v>63</v>
      </c>
      <c r="G1" s="91" t="s">
        <v>64</v>
      </c>
      <c r="H1" s="91" t="s">
        <v>65</v>
      </c>
      <c r="I1" s="91" t="s">
        <v>0</v>
      </c>
      <c r="J1" s="91" t="s">
        <v>1</v>
      </c>
      <c r="K1" s="91" t="s">
        <v>2</v>
      </c>
      <c r="L1" s="108" t="s">
        <v>3</v>
      </c>
      <c r="M1" s="108">
        <v>2020</v>
      </c>
      <c r="N1" s="48"/>
      <c r="O1" s="46"/>
      <c r="P1" s="46"/>
      <c r="Q1" s="46"/>
    </row>
    <row r="2" spans="1:18" x14ac:dyDescent="0.25">
      <c r="A2" s="57" t="s">
        <v>245</v>
      </c>
      <c r="B2" s="58" t="s">
        <v>59</v>
      </c>
      <c r="C2" s="49">
        <v>3958212.7035116199</v>
      </c>
      <c r="D2" s="49">
        <v>3998009.2732317001</v>
      </c>
      <c r="E2" s="49">
        <v>4764035.64896347</v>
      </c>
      <c r="F2" s="49">
        <v>3201237.8360337201</v>
      </c>
      <c r="G2" s="49">
        <v>3029544.0001718099</v>
      </c>
      <c r="H2" s="49">
        <v>2706502.7234953898</v>
      </c>
      <c r="I2" s="49">
        <v>4240830.5041913697</v>
      </c>
      <c r="J2" s="49">
        <v>4363899.4840811202</v>
      </c>
      <c r="K2" s="49">
        <v>5216047.5036210101</v>
      </c>
      <c r="L2" s="49">
        <v>5802996.0472472301</v>
      </c>
      <c r="M2" s="49">
        <v>5168593.2629877897</v>
      </c>
      <c r="N2" s="59"/>
      <c r="O2" s="46"/>
      <c r="P2" s="46"/>
      <c r="Q2" s="46"/>
    </row>
    <row r="3" spans="1:18" x14ac:dyDescent="0.25">
      <c r="A3" s="57" t="s">
        <v>246</v>
      </c>
      <c r="B3" s="58" t="s">
        <v>59</v>
      </c>
      <c r="C3" s="49">
        <v>3719192.95261832</v>
      </c>
      <c r="D3" s="49">
        <v>9510091.0202872697</v>
      </c>
      <c r="E3" s="49">
        <v>10418201.1974007</v>
      </c>
      <c r="F3" s="49">
        <v>9627499.1149286609</v>
      </c>
      <c r="G3" s="49">
        <v>8517422.0783183407</v>
      </c>
      <c r="H3" s="49">
        <v>8371625.2671656003</v>
      </c>
      <c r="I3" s="49">
        <v>9995590.7818812393</v>
      </c>
      <c r="J3" s="49">
        <v>9805565.9427164197</v>
      </c>
      <c r="K3" s="49">
        <v>8945635.44878079</v>
      </c>
      <c r="L3" s="49">
        <v>9050701.0396760404</v>
      </c>
      <c r="M3" s="49">
        <v>8620634.0144295599</v>
      </c>
      <c r="N3" s="59"/>
      <c r="O3" s="46"/>
      <c r="P3" s="46"/>
      <c r="Q3" s="46"/>
    </row>
    <row r="4" spans="1:18" x14ac:dyDescent="0.25">
      <c r="A4" s="57" t="s">
        <v>247</v>
      </c>
      <c r="B4" s="58" t="s">
        <v>59</v>
      </c>
      <c r="C4" s="49">
        <v>309761.77734267502</v>
      </c>
      <c r="D4" s="49">
        <v>232539.53132296901</v>
      </c>
      <c r="E4" s="49">
        <v>267632.53774305299</v>
      </c>
      <c r="F4" s="49">
        <v>354376.49151634699</v>
      </c>
      <c r="G4" s="49">
        <v>383354.57238539797</v>
      </c>
      <c r="H4" s="49">
        <v>485225.24411691399</v>
      </c>
      <c r="I4" s="49">
        <v>245512.01821399599</v>
      </c>
      <c r="J4" s="49">
        <v>203422.52389665099</v>
      </c>
      <c r="K4" s="49">
        <v>591465.04656382103</v>
      </c>
      <c r="L4" s="49">
        <v>894005.202458199</v>
      </c>
      <c r="M4" s="49">
        <v>299908.17192974099</v>
      </c>
      <c r="N4" s="59"/>
      <c r="O4" s="46"/>
      <c r="P4" s="46"/>
      <c r="Q4" s="46"/>
    </row>
    <row r="5" spans="1:18" x14ac:dyDescent="0.25">
      <c r="A5" s="57" t="s">
        <v>248</v>
      </c>
      <c r="B5" s="58" t="s">
        <v>59</v>
      </c>
      <c r="C5" s="49">
        <v>174758.54338091399</v>
      </c>
      <c r="D5" s="49">
        <v>99336.791660206596</v>
      </c>
      <c r="E5" s="49">
        <v>440884.983479755</v>
      </c>
      <c r="F5" s="49">
        <v>350558.35846819798</v>
      </c>
      <c r="G5" s="49">
        <v>145840.535347834</v>
      </c>
      <c r="H5" s="49">
        <v>192766.75532253401</v>
      </c>
      <c r="I5" s="49">
        <v>225487.85884257601</v>
      </c>
      <c r="J5" s="49">
        <v>324268.543092568</v>
      </c>
      <c r="K5" s="49">
        <v>326591.788484719</v>
      </c>
      <c r="L5" s="49">
        <v>190303.71880068799</v>
      </c>
      <c r="M5" s="49">
        <v>178715.574275652</v>
      </c>
      <c r="N5" s="46"/>
      <c r="O5" s="46"/>
      <c r="P5" s="46"/>
      <c r="Q5" s="46"/>
    </row>
    <row r="6" spans="1:18" x14ac:dyDescent="0.25">
      <c r="A6" s="57" t="s">
        <v>249</v>
      </c>
      <c r="B6" s="58" t="s">
        <v>59</v>
      </c>
      <c r="C6" s="49">
        <v>6130264.6464900896</v>
      </c>
      <c r="D6" s="49">
        <v>2843110.1209231899</v>
      </c>
      <c r="E6" s="49">
        <v>2658787.5206580102</v>
      </c>
      <c r="F6" s="49">
        <v>2683862.9016869501</v>
      </c>
      <c r="G6" s="49">
        <v>2252769.7766409102</v>
      </c>
      <c r="H6" s="49">
        <v>2007867.4709342699</v>
      </c>
      <c r="I6" s="49">
        <v>2014264.71551516</v>
      </c>
      <c r="J6" s="49">
        <v>2387846.14642365</v>
      </c>
      <c r="K6" s="49">
        <v>2019199.55025374</v>
      </c>
      <c r="L6" s="49">
        <v>2094473.3730751199</v>
      </c>
      <c r="M6" s="49">
        <v>1771537.2120062001</v>
      </c>
      <c r="N6" s="46"/>
      <c r="O6" s="46"/>
      <c r="P6" s="46"/>
      <c r="Q6" s="46"/>
    </row>
    <row r="7" spans="1:18" x14ac:dyDescent="0.25">
      <c r="A7" s="57" t="s">
        <v>250</v>
      </c>
      <c r="B7" s="58" t="s">
        <v>59</v>
      </c>
      <c r="C7" s="49">
        <v>3967812.0191305</v>
      </c>
      <c r="D7" s="49">
        <v>5395023.8505268199</v>
      </c>
      <c r="E7" s="49">
        <v>3913478.9626227901</v>
      </c>
      <c r="F7" s="49">
        <v>3285787.9719163999</v>
      </c>
      <c r="G7" s="49">
        <v>2811729.4415663299</v>
      </c>
      <c r="H7" s="49">
        <v>3060095.5445812601</v>
      </c>
      <c r="I7" s="49">
        <v>2497451.6935905502</v>
      </c>
      <c r="J7" s="49">
        <v>2428606.0046730498</v>
      </c>
      <c r="K7" s="49">
        <v>2473922.3198194602</v>
      </c>
      <c r="L7" s="49">
        <v>3048177.5382975098</v>
      </c>
      <c r="M7" s="49">
        <v>2256658.1797774099</v>
      </c>
      <c r="N7" s="46"/>
      <c r="O7" s="46"/>
      <c r="P7" s="46"/>
      <c r="Q7" s="46"/>
    </row>
    <row r="8" spans="1:18" x14ac:dyDescent="0.25">
      <c r="A8" s="57" t="s">
        <v>251</v>
      </c>
      <c r="B8" s="58" t="s">
        <v>59</v>
      </c>
      <c r="C8" s="49">
        <v>1825355.1542104001</v>
      </c>
      <c r="D8" s="49">
        <v>837698.34314262297</v>
      </c>
      <c r="E8" s="49">
        <v>881880.97049933102</v>
      </c>
      <c r="F8" s="49">
        <v>700354.19162962597</v>
      </c>
      <c r="G8" s="49">
        <v>626739.94286300603</v>
      </c>
      <c r="H8" s="49">
        <v>213116.171448579</v>
      </c>
      <c r="I8" s="49">
        <v>377388.61273366999</v>
      </c>
      <c r="J8" s="49">
        <v>309238.982285304</v>
      </c>
      <c r="K8" s="49">
        <v>479154.145843637</v>
      </c>
      <c r="L8" s="49">
        <v>453908.945641973</v>
      </c>
      <c r="M8" s="49">
        <v>254584.547925967</v>
      </c>
      <c r="N8" s="46"/>
      <c r="O8" s="46"/>
      <c r="P8" s="46"/>
      <c r="Q8" s="46"/>
    </row>
    <row r="9" spans="1:18" x14ac:dyDescent="0.25">
      <c r="A9" s="57" t="s">
        <v>252</v>
      </c>
      <c r="B9" s="58" t="s">
        <v>59</v>
      </c>
      <c r="C9" s="49">
        <v>1007015.0649578701</v>
      </c>
      <c r="D9" s="49">
        <v>1187523.8013737099</v>
      </c>
      <c r="E9" s="49">
        <v>732422.97651270602</v>
      </c>
      <c r="F9" s="49">
        <v>997879.39563901501</v>
      </c>
      <c r="G9" s="49">
        <v>1017420.71342917</v>
      </c>
      <c r="H9" s="49">
        <v>904650.06276114995</v>
      </c>
      <c r="I9" s="49">
        <v>884057.90641687205</v>
      </c>
      <c r="J9" s="49">
        <v>928660.79143396905</v>
      </c>
      <c r="K9" s="49">
        <v>716015.95568098</v>
      </c>
      <c r="L9" s="49">
        <v>778523.35547912505</v>
      </c>
      <c r="M9" s="49">
        <v>617460.74424553697</v>
      </c>
      <c r="N9" s="46"/>
      <c r="O9" s="46"/>
      <c r="P9" s="46"/>
      <c r="Q9" s="46"/>
    </row>
    <row r="10" spans="1:18" x14ac:dyDescent="0.25">
      <c r="A10" s="51" t="s">
        <v>123</v>
      </c>
      <c r="B10" s="52" t="s">
        <v>59</v>
      </c>
      <c r="C10" s="54">
        <f>SUM(C2:C9)</f>
        <v>21092372.861642387</v>
      </c>
      <c r="D10" s="54">
        <f t="shared" ref="D10:L10" si="0">SUM(D2:D9)</f>
        <v>24103332.732468486</v>
      </c>
      <c r="E10" s="54">
        <f t="shared" si="0"/>
        <v>24077324.797879815</v>
      </c>
      <c r="F10" s="54">
        <f t="shared" si="0"/>
        <v>21201556.261818912</v>
      </c>
      <c r="G10" s="54">
        <f t="shared" si="0"/>
        <v>18784821.060722802</v>
      </c>
      <c r="H10" s="54">
        <f t="shared" si="0"/>
        <v>17941849.239825696</v>
      </c>
      <c r="I10" s="54">
        <f t="shared" si="0"/>
        <v>20480584.091385432</v>
      </c>
      <c r="J10" s="54">
        <f t="shared" si="0"/>
        <v>20751508.418602727</v>
      </c>
      <c r="K10" s="54">
        <f t="shared" si="0"/>
        <v>20768031.75904816</v>
      </c>
      <c r="L10" s="54">
        <f t="shared" si="0"/>
        <v>22313089.220675882</v>
      </c>
      <c r="M10" s="54">
        <f t="shared" ref="M10" si="1">SUM(M2:M9)</f>
        <v>19168091.707577858</v>
      </c>
      <c r="N10" s="46"/>
      <c r="O10" s="46"/>
      <c r="P10" s="46"/>
      <c r="Q10" s="46"/>
    </row>
    <row r="11" spans="1:18" x14ac:dyDescent="0.25">
      <c r="A11" s="57" t="s">
        <v>245</v>
      </c>
      <c r="B11" s="60" t="s">
        <v>67</v>
      </c>
      <c r="C11" s="49">
        <v>6896724.9717064844</v>
      </c>
      <c r="D11" s="49">
        <v>9718022.6853797846</v>
      </c>
      <c r="E11" s="49">
        <v>12818359.068499999</v>
      </c>
      <c r="F11" s="49">
        <v>12589201.811364733</v>
      </c>
      <c r="G11" s="49">
        <v>16855791.43868972</v>
      </c>
      <c r="H11" s="49">
        <v>10977864.024192801</v>
      </c>
      <c r="I11" s="49">
        <v>14451019.970079046</v>
      </c>
      <c r="J11" s="49">
        <v>15555492.367944147</v>
      </c>
      <c r="K11" s="49">
        <v>19470689.22982277</v>
      </c>
      <c r="L11" s="49">
        <v>22334574.477300696</v>
      </c>
      <c r="M11" s="49">
        <v>20513239.923702314</v>
      </c>
      <c r="N11" s="46"/>
      <c r="O11" s="46"/>
      <c r="P11" s="46"/>
      <c r="Q11" s="46"/>
    </row>
    <row r="12" spans="1:18" x14ac:dyDescent="0.25">
      <c r="A12" s="57" t="s">
        <v>246</v>
      </c>
      <c r="B12" s="60" t="s">
        <v>67</v>
      </c>
      <c r="C12" s="49">
        <v>1037918.3814467801</v>
      </c>
      <c r="D12" s="49">
        <v>2288201.6522772298</v>
      </c>
      <c r="E12" s="49">
        <v>3132419.4623484798</v>
      </c>
      <c r="F12" s="49">
        <v>3432925.0576880602</v>
      </c>
      <c r="G12" s="49">
        <v>3449586.1475415998</v>
      </c>
      <c r="H12" s="49">
        <v>3710768.8068456301</v>
      </c>
      <c r="I12" s="49">
        <v>3733411.4057101202</v>
      </c>
      <c r="J12" s="49">
        <v>4613608.42717099</v>
      </c>
      <c r="K12" s="49">
        <v>5211513.2918647397</v>
      </c>
      <c r="L12" s="49">
        <v>6319244.0433660503</v>
      </c>
      <c r="M12" s="49">
        <v>5574521.9089230997</v>
      </c>
      <c r="N12" s="46"/>
      <c r="O12" s="46"/>
      <c r="P12" s="46"/>
      <c r="Q12" s="46"/>
    </row>
    <row r="13" spans="1:18" x14ac:dyDescent="0.25">
      <c r="A13" s="57" t="s">
        <v>247</v>
      </c>
      <c r="B13" s="60" t="s">
        <v>67</v>
      </c>
      <c r="C13" s="49">
        <v>89372.5920333057</v>
      </c>
      <c r="D13" s="49">
        <v>93130.413524796197</v>
      </c>
      <c r="E13" s="49">
        <v>177436.505757576</v>
      </c>
      <c r="F13" s="49">
        <v>117630.072077253</v>
      </c>
      <c r="G13" s="49">
        <v>125764.230068643</v>
      </c>
      <c r="H13" s="49">
        <v>121392.917953592</v>
      </c>
      <c r="I13" s="49">
        <v>169339.07573694101</v>
      </c>
      <c r="J13" s="49">
        <v>143050.946422776</v>
      </c>
      <c r="K13" s="49">
        <v>245086.71496852901</v>
      </c>
      <c r="L13" s="49">
        <v>333489.07441707002</v>
      </c>
      <c r="M13" s="49">
        <v>337389.36185356101</v>
      </c>
      <c r="N13" s="46"/>
      <c r="O13" s="46"/>
      <c r="P13" s="46"/>
      <c r="Q13" s="46"/>
    </row>
    <row r="14" spans="1:18" x14ac:dyDescent="0.25">
      <c r="A14" s="57" t="s">
        <v>248</v>
      </c>
      <c r="B14" s="60" t="s">
        <v>67</v>
      </c>
      <c r="C14" s="49">
        <v>78392.423937023399</v>
      </c>
      <c r="D14" s="49">
        <v>201209.732969134</v>
      </c>
      <c r="E14" s="49">
        <v>82000.283393939404</v>
      </c>
      <c r="F14" s="49">
        <v>67019.074164032805</v>
      </c>
      <c r="G14" s="49">
        <v>113906.977337587</v>
      </c>
      <c r="H14" s="49">
        <v>226550.73038430099</v>
      </c>
      <c r="I14" s="49">
        <v>263895.38860238</v>
      </c>
      <c r="J14" s="49">
        <v>224735.441371097</v>
      </c>
      <c r="K14" s="49">
        <v>141527.079817725</v>
      </c>
      <c r="L14" s="49">
        <v>87083.234088110694</v>
      </c>
      <c r="M14" s="49">
        <v>68257.072971275804</v>
      </c>
      <c r="N14" s="46"/>
      <c r="O14" s="46"/>
      <c r="P14" s="46"/>
      <c r="Q14" s="46"/>
    </row>
    <row r="15" spans="1:18" x14ac:dyDescent="0.25">
      <c r="A15" s="57" t="s">
        <v>249</v>
      </c>
      <c r="B15" s="60" t="s">
        <v>67</v>
      </c>
      <c r="C15" s="49">
        <v>3684033.7943589999</v>
      </c>
      <c r="D15" s="49">
        <v>2375062.0846633702</v>
      </c>
      <c r="E15" s="49">
        <v>3066783.6914848499</v>
      </c>
      <c r="F15" s="49">
        <v>3227992.6329311901</v>
      </c>
      <c r="G15" s="49">
        <v>2937993.5694895</v>
      </c>
      <c r="H15" s="49">
        <v>3055206.9963420099</v>
      </c>
      <c r="I15" s="49">
        <v>1942461.9433891999</v>
      </c>
      <c r="J15" s="49">
        <v>2836089.5384188499</v>
      </c>
      <c r="K15" s="49">
        <v>2575468.7911409498</v>
      </c>
      <c r="L15" s="49">
        <v>2771754.2564468398</v>
      </c>
      <c r="M15" s="49">
        <v>2731274.1897545801</v>
      </c>
      <c r="N15" s="86"/>
      <c r="O15" s="86"/>
      <c r="P15" s="55"/>
      <c r="Q15" s="88"/>
      <c r="R15" s="88"/>
    </row>
    <row r="16" spans="1:18" x14ac:dyDescent="0.25">
      <c r="A16" s="57" t="s">
        <v>250</v>
      </c>
      <c r="B16" s="60" t="s">
        <v>67</v>
      </c>
      <c r="C16" s="49">
        <v>1042772.40075079</v>
      </c>
      <c r="D16" s="49">
        <v>631852.76510399196</v>
      </c>
      <c r="E16" s="49">
        <v>657394.52930302999</v>
      </c>
      <c r="F16" s="49">
        <v>985381.94709699904</v>
      </c>
      <c r="G16" s="49">
        <v>957564.855795671</v>
      </c>
      <c r="H16" s="49">
        <v>951098.48790349404</v>
      </c>
      <c r="I16" s="49">
        <v>858553.31612791796</v>
      </c>
      <c r="J16" s="49">
        <v>750198.54531018599</v>
      </c>
      <c r="K16" s="49">
        <v>887662.574714844</v>
      </c>
      <c r="L16" s="49">
        <v>1585442.2532206499</v>
      </c>
      <c r="M16" s="49">
        <v>1153807.84012512</v>
      </c>
      <c r="N16" s="87"/>
      <c r="O16" s="87"/>
      <c r="Q16" s="88"/>
      <c r="R16" s="88"/>
    </row>
    <row r="17" spans="1:18" x14ac:dyDescent="0.25">
      <c r="A17" s="57" t="s">
        <v>251</v>
      </c>
      <c r="B17" s="60" t="s">
        <v>67</v>
      </c>
      <c r="C17" s="49">
        <v>1582038.57438045</v>
      </c>
      <c r="D17" s="49">
        <v>1273758.96942699</v>
      </c>
      <c r="E17" s="49">
        <v>1588943.3435454499</v>
      </c>
      <c r="F17" s="49">
        <v>1304849.66539102</v>
      </c>
      <c r="G17" s="49">
        <v>1059053.9011804</v>
      </c>
      <c r="H17" s="49">
        <v>1025287.84530475</v>
      </c>
      <c r="I17" s="49">
        <v>1046575.09346225</v>
      </c>
      <c r="J17" s="49">
        <v>996297.35383915599</v>
      </c>
      <c r="K17" s="49">
        <v>1089521.6350493501</v>
      </c>
      <c r="L17" s="49">
        <v>2097243.7272226298</v>
      </c>
      <c r="M17" s="49">
        <v>1758245.13516016</v>
      </c>
      <c r="N17" s="87"/>
      <c r="O17" s="87"/>
      <c r="Q17" s="88"/>
      <c r="R17" s="88"/>
    </row>
    <row r="18" spans="1:18" x14ac:dyDescent="0.25">
      <c r="A18" s="57" t="s">
        <v>252</v>
      </c>
      <c r="B18" s="60" t="s">
        <v>67</v>
      </c>
      <c r="C18" s="49">
        <v>462754.55708534899</v>
      </c>
      <c r="D18" s="49">
        <v>1006427.5655036001</v>
      </c>
      <c r="E18" s="49">
        <v>1499651.16121212</v>
      </c>
      <c r="F18" s="49">
        <v>1126274.7214613799</v>
      </c>
      <c r="G18" s="49">
        <v>1306447.32841571</v>
      </c>
      <c r="H18" s="49">
        <v>1567642.1943663</v>
      </c>
      <c r="I18" s="49">
        <v>1831969.0853796599</v>
      </c>
      <c r="J18" s="49">
        <v>1816789.3920913599</v>
      </c>
      <c r="K18" s="49">
        <v>1906155.3699238501</v>
      </c>
      <c r="L18" s="49">
        <v>2391755.75831823</v>
      </c>
      <c r="M18" s="49">
        <v>2033519.7031141501</v>
      </c>
      <c r="N18" s="87"/>
      <c r="O18" s="87"/>
      <c r="Q18" s="88"/>
      <c r="R18" s="88"/>
    </row>
    <row r="19" spans="1:18" x14ac:dyDescent="0.25">
      <c r="A19" s="52" t="s">
        <v>123</v>
      </c>
      <c r="B19" s="53" t="s">
        <v>67</v>
      </c>
      <c r="C19" s="54">
        <f>SUM(C11:C18)</f>
        <v>14874007.695699181</v>
      </c>
      <c r="D19" s="54">
        <f t="shared" ref="D19:L19" si="2">SUM(D11:D18)</f>
        <v>17587665.868848894</v>
      </c>
      <c r="E19" s="54">
        <f t="shared" si="2"/>
        <v>23022988.045545448</v>
      </c>
      <c r="F19" s="54">
        <f t="shared" si="2"/>
        <v>22851274.982174672</v>
      </c>
      <c r="G19" s="54">
        <f t="shared" si="2"/>
        <v>26806108.448518835</v>
      </c>
      <c r="H19" s="54">
        <f t="shared" si="2"/>
        <v>21635812.003292877</v>
      </c>
      <c r="I19" s="54">
        <f t="shared" si="2"/>
        <v>24297225.278487515</v>
      </c>
      <c r="J19" s="54">
        <f t="shared" si="2"/>
        <v>26936262.012568556</v>
      </c>
      <c r="K19" s="54">
        <f t="shared" si="2"/>
        <v>31527624.687302753</v>
      </c>
      <c r="L19" s="54">
        <f t="shared" si="2"/>
        <v>37920586.824380279</v>
      </c>
      <c r="M19" s="54">
        <f t="shared" ref="M19" si="3">SUM(M11:M18)</f>
        <v>34170255.135604262</v>
      </c>
      <c r="Q19" s="88"/>
      <c r="R19" s="88"/>
    </row>
    <row r="20" spans="1:18" x14ac:dyDescent="0.25">
      <c r="A20" s="57" t="s">
        <v>245</v>
      </c>
      <c r="B20" s="55" t="s">
        <v>123</v>
      </c>
      <c r="C20" s="56">
        <f>C2+C11</f>
        <v>10854937.675218105</v>
      </c>
      <c r="D20" s="56">
        <f t="shared" ref="D20:L20" si="4">D2+D11</f>
        <v>13716031.958611485</v>
      </c>
      <c r="E20" s="56">
        <f t="shared" si="4"/>
        <v>17582394.717463471</v>
      </c>
      <c r="F20" s="56">
        <f t="shared" si="4"/>
        <v>15790439.647398453</v>
      </c>
      <c r="G20" s="56">
        <f t="shared" si="4"/>
        <v>19885335.43886153</v>
      </c>
      <c r="H20" s="56">
        <f t="shared" si="4"/>
        <v>13684366.747688191</v>
      </c>
      <c r="I20" s="56">
        <f t="shared" si="4"/>
        <v>18691850.474270415</v>
      </c>
      <c r="J20" s="56">
        <f t="shared" si="4"/>
        <v>19919391.852025267</v>
      </c>
      <c r="K20" s="56">
        <f t="shared" si="4"/>
        <v>24686736.733443782</v>
      </c>
      <c r="L20" s="56">
        <f t="shared" si="4"/>
        <v>28137570.524547927</v>
      </c>
      <c r="M20" s="56">
        <f t="shared" ref="M20" si="5">M2+M11</f>
        <v>25681833.186690103</v>
      </c>
      <c r="N20" s="87"/>
      <c r="O20" s="87"/>
      <c r="Q20" s="88"/>
      <c r="R20" s="88"/>
    </row>
    <row r="21" spans="1:18" x14ac:dyDescent="0.25">
      <c r="A21" s="57" t="s">
        <v>246</v>
      </c>
      <c r="B21" s="55" t="s">
        <v>123</v>
      </c>
      <c r="C21" s="56">
        <f t="shared" ref="C21:L27" si="6">C3+C12</f>
        <v>4757111.3340651002</v>
      </c>
      <c r="D21" s="56">
        <f t="shared" si="6"/>
        <v>11798292.672564499</v>
      </c>
      <c r="E21" s="56">
        <f t="shared" si="6"/>
        <v>13550620.65974918</v>
      </c>
      <c r="F21" s="56">
        <f t="shared" si="6"/>
        <v>13060424.17261672</v>
      </c>
      <c r="G21" s="56">
        <f t="shared" si="6"/>
        <v>11967008.22585994</v>
      </c>
      <c r="H21" s="56">
        <f t="shared" si="6"/>
        <v>12082394.074011231</v>
      </c>
      <c r="I21" s="56">
        <f t="shared" si="6"/>
        <v>13729002.187591359</v>
      </c>
      <c r="J21" s="56">
        <f t="shared" si="6"/>
        <v>14419174.36988741</v>
      </c>
      <c r="K21" s="56">
        <f t="shared" si="6"/>
        <v>14157148.74064553</v>
      </c>
      <c r="L21" s="56">
        <f t="shared" si="6"/>
        <v>15369945.083042091</v>
      </c>
      <c r="M21" s="56">
        <f t="shared" ref="M21" si="7">M3+M12</f>
        <v>14195155.923352659</v>
      </c>
    </row>
    <row r="22" spans="1:18" x14ac:dyDescent="0.25">
      <c r="A22" s="57" t="s">
        <v>247</v>
      </c>
      <c r="B22" s="55" t="s">
        <v>123</v>
      </c>
      <c r="C22" s="56">
        <f t="shared" si="6"/>
        <v>399134.36937598069</v>
      </c>
      <c r="D22" s="56">
        <f t="shared" si="6"/>
        <v>325669.9448477652</v>
      </c>
      <c r="E22" s="56">
        <f t="shared" si="6"/>
        <v>445069.04350062902</v>
      </c>
      <c r="F22" s="56">
        <f t="shared" si="6"/>
        <v>472006.5635936</v>
      </c>
      <c r="G22" s="56">
        <f t="shared" si="6"/>
        <v>509118.80245404097</v>
      </c>
      <c r="H22" s="56">
        <f t="shared" si="6"/>
        <v>606618.16207050602</v>
      </c>
      <c r="I22" s="56">
        <f t="shared" si="6"/>
        <v>414851.09395093704</v>
      </c>
      <c r="J22" s="56">
        <f t="shared" si="6"/>
        <v>346473.47031942697</v>
      </c>
      <c r="K22" s="56">
        <f t="shared" si="6"/>
        <v>836551.76153234998</v>
      </c>
      <c r="L22" s="56">
        <f t="shared" si="6"/>
        <v>1227494.2768752691</v>
      </c>
      <c r="M22" s="56">
        <f t="shared" ref="M22" si="8">M4+M13</f>
        <v>637297.53378330194</v>
      </c>
    </row>
    <row r="23" spans="1:18" x14ac:dyDescent="0.25">
      <c r="A23" s="57" t="s">
        <v>248</v>
      </c>
      <c r="B23" s="55" t="s">
        <v>123</v>
      </c>
      <c r="C23" s="56">
        <f t="shared" si="6"/>
        <v>253150.96731793741</v>
      </c>
      <c r="D23" s="56">
        <f t="shared" si="6"/>
        <v>300546.52462934062</v>
      </c>
      <c r="E23" s="56">
        <f t="shared" si="6"/>
        <v>522885.26687369437</v>
      </c>
      <c r="F23" s="56">
        <f t="shared" si="6"/>
        <v>417577.4326322308</v>
      </c>
      <c r="G23" s="56">
        <f t="shared" si="6"/>
        <v>259747.51268542098</v>
      </c>
      <c r="H23" s="56">
        <f t="shared" si="6"/>
        <v>419317.485706835</v>
      </c>
      <c r="I23" s="56">
        <f t="shared" si="6"/>
        <v>489383.24744495598</v>
      </c>
      <c r="J23" s="56">
        <f t="shared" si="6"/>
        <v>549003.98446366494</v>
      </c>
      <c r="K23" s="56">
        <f t="shared" si="6"/>
        <v>468118.868302444</v>
      </c>
      <c r="L23" s="56">
        <f t="shared" si="6"/>
        <v>277386.95288879867</v>
      </c>
      <c r="M23" s="56">
        <f t="shared" ref="M23" si="9">M5+M14</f>
        <v>246972.64724692781</v>
      </c>
    </row>
    <row r="24" spans="1:18" x14ac:dyDescent="0.25">
      <c r="A24" s="57" t="s">
        <v>249</v>
      </c>
      <c r="B24" s="55" t="s">
        <v>123</v>
      </c>
      <c r="C24" s="56">
        <f t="shared" si="6"/>
        <v>9814298.44084909</v>
      </c>
      <c r="D24" s="56">
        <f t="shared" si="6"/>
        <v>5218172.2055865601</v>
      </c>
      <c r="E24" s="56">
        <f t="shared" si="6"/>
        <v>5725571.2121428605</v>
      </c>
      <c r="F24" s="56">
        <f t="shared" si="6"/>
        <v>5911855.5346181402</v>
      </c>
      <c r="G24" s="56">
        <f t="shared" si="6"/>
        <v>5190763.3461304102</v>
      </c>
      <c r="H24" s="56">
        <f t="shared" si="6"/>
        <v>5063074.4672762798</v>
      </c>
      <c r="I24" s="56">
        <f t="shared" si="6"/>
        <v>3956726.6589043597</v>
      </c>
      <c r="J24" s="56">
        <f t="shared" si="6"/>
        <v>5223935.6848424999</v>
      </c>
      <c r="K24" s="56">
        <f t="shared" si="6"/>
        <v>4594668.3413946899</v>
      </c>
      <c r="L24" s="56">
        <f t="shared" si="6"/>
        <v>4866227.6295219595</v>
      </c>
      <c r="M24" s="56">
        <f t="shared" ref="M24" si="10">M6+M15</f>
        <v>4502811.4017607803</v>
      </c>
    </row>
    <row r="25" spans="1:18" x14ac:dyDescent="0.25">
      <c r="A25" s="57" t="s">
        <v>250</v>
      </c>
      <c r="B25" s="55" t="s">
        <v>123</v>
      </c>
      <c r="C25" s="56">
        <f t="shared" si="6"/>
        <v>5010584.4198812898</v>
      </c>
      <c r="D25" s="56">
        <f t="shared" si="6"/>
        <v>6026876.615630812</v>
      </c>
      <c r="E25" s="56">
        <f t="shared" si="6"/>
        <v>4570873.4919258198</v>
      </c>
      <c r="F25" s="56">
        <f t="shared" si="6"/>
        <v>4271169.9190133987</v>
      </c>
      <c r="G25" s="56">
        <f t="shared" si="6"/>
        <v>3769294.2973620007</v>
      </c>
      <c r="H25" s="56">
        <f t="shared" si="6"/>
        <v>4011194.032484754</v>
      </c>
      <c r="I25" s="56">
        <f t="shared" si="6"/>
        <v>3356005.0097184684</v>
      </c>
      <c r="J25" s="56">
        <f t="shared" si="6"/>
        <v>3178804.549983236</v>
      </c>
      <c r="K25" s="56">
        <f t="shared" si="6"/>
        <v>3361584.8945343043</v>
      </c>
      <c r="L25" s="56">
        <f t="shared" si="6"/>
        <v>4633619.7915181592</v>
      </c>
      <c r="M25" s="56">
        <f t="shared" ref="M25" si="11">M7+M16</f>
        <v>3410466.0199025301</v>
      </c>
    </row>
    <row r="26" spans="1:18" x14ac:dyDescent="0.25">
      <c r="A26" s="57" t="s">
        <v>251</v>
      </c>
      <c r="B26" s="55" t="s">
        <v>123</v>
      </c>
      <c r="C26" s="56">
        <f t="shared" si="6"/>
        <v>3407393.7285908498</v>
      </c>
      <c r="D26" s="56">
        <f t="shared" si="6"/>
        <v>2111457.3125696131</v>
      </c>
      <c r="E26" s="56">
        <f t="shared" si="6"/>
        <v>2470824.314044781</v>
      </c>
      <c r="F26" s="56">
        <f t="shared" si="6"/>
        <v>2005203.8570206459</v>
      </c>
      <c r="G26" s="56">
        <f t="shared" si="6"/>
        <v>1685793.8440434062</v>
      </c>
      <c r="H26" s="56">
        <f t="shared" si="6"/>
        <v>1238404.016753329</v>
      </c>
      <c r="I26" s="56">
        <f t="shared" si="6"/>
        <v>1423963.70619592</v>
      </c>
      <c r="J26" s="56">
        <f t="shared" si="6"/>
        <v>1305536.33612446</v>
      </c>
      <c r="K26" s="56">
        <f t="shared" si="6"/>
        <v>1568675.780892987</v>
      </c>
      <c r="L26" s="56">
        <f t="shared" si="6"/>
        <v>2551152.6728646029</v>
      </c>
      <c r="M26" s="56">
        <f t="shared" ref="M26" si="12">M8+M17</f>
        <v>2012829.683086127</v>
      </c>
    </row>
    <row r="27" spans="1:18" x14ac:dyDescent="0.25">
      <c r="A27" s="57" t="s">
        <v>252</v>
      </c>
      <c r="B27" s="55" t="s">
        <v>123</v>
      </c>
      <c r="C27" s="56">
        <f t="shared" si="6"/>
        <v>1469769.6220432189</v>
      </c>
      <c r="D27" s="56">
        <f t="shared" si="6"/>
        <v>2193951.36687731</v>
      </c>
      <c r="E27" s="56">
        <f t="shared" si="6"/>
        <v>2232074.1377248261</v>
      </c>
      <c r="F27" s="56">
        <f t="shared" si="6"/>
        <v>2124154.1171003948</v>
      </c>
      <c r="G27" s="56">
        <f t="shared" si="6"/>
        <v>2323868.0418448802</v>
      </c>
      <c r="H27" s="56">
        <f t="shared" si="6"/>
        <v>2472292.2571274498</v>
      </c>
      <c r="I27" s="56">
        <f t="shared" si="6"/>
        <v>2716026.9917965317</v>
      </c>
      <c r="J27" s="56">
        <f t="shared" si="6"/>
        <v>2745450.183525329</v>
      </c>
      <c r="K27" s="56">
        <f t="shared" si="6"/>
        <v>2622171.3256048299</v>
      </c>
      <c r="L27" s="56">
        <f t="shared" si="6"/>
        <v>3170279.113797355</v>
      </c>
      <c r="M27" s="56">
        <f t="shared" ref="M27" si="13">M9+M18</f>
        <v>2650980.4473596872</v>
      </c>
    </row>
    <row r="28" spans="1:18" x14ac:dyDescent="0.25">
      <c r="A28" s="52" t="s">
        <v>123</v>
      </c>
      <c r="B28" s="53" t="s">
        <v>123</v>
      </c>
      <c r="C28" s="54">
        <f>SUM(C20:C27)</f>
        <v>35966380.557341576</v>
      </c>
      <c r="D28" s="54">
        <f t="shared" ref="D28:L28" si="14">SUM(D20:D27)</f>
        <v>41690998.601317383</v>
      </c>
      <c r="E28" s="54">
        <f t="shared" si="14"/>
        <v>47100312.843425259</v>
      </c>
      <c r="F28" s="54">
        <f t="shared" si="14"/>
        <v>44052831.24399358</v>
      </c>
      <c r="G28" s="54">
        <f t="shared" si="14"/>
        <v>45590929.509241626</v>
      </c>
      <c r="H28" s="54">
        <f t="shared" si="14"/>
        <v>39577661.243118577</v>
      </c>
      <c r="I28" s="54">
        <f t="shared" si="14"/>
        <v>44777809.36987295</v>
      </c>
      <c r="J28" s="54">
        <f t="shared" si="14"/>
        <v>47687770.431171283</v>
      </c>
      <c r="K28" s="54">
        <f t="shared" si="14"/>
        <v>52295656.446350917</v>
      </c>
      <c r="L28" s="54">
        <f t="shared" si="14"/>
        <v>60233676.045056164</v>
      </c>
      <c r="M28" s="54">
        <f t="shared" ref="M28" si="15">SUM(M20:M27)</f>
        <v>53338346.843182117</v>
      </c>
    </row>
    <row r="29" spans="1:18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09"/>
      <c r="M29" s="109"/>
    </row>
    <row r="30" spans="1:18" x14ac:dyDescent="0.25">
      <c r="A30" s="31" t="s">
        <v>125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09"/>
      <c r="M30" s="109"/>
      <c r="N30" s="55"/>
      <c r="O30" s="55"/>
      <c r="P30" s="55"/>
      <c r="Q30" s="55"/>
    </row>
    <row r="31" spans="1:18" x14ac:dyDescent="0.25">
      <c r="A31" s="31" t="s">
        <v>126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09"/>
      <c r="M31" s="109"/>
      <c r="N31" s="55"/>
      <c r="O31" s="55"/>
      <c r="P31" s="55"/>
      <c r="Q31" s="55"/>
    </row>
    <row r="32" spans="1:18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09"/>
      <c r="M32" s="109"/>
      <c r="N32" s="55"/>
      <c r="O32" s="55"/>
      <c r="P32" s="55"/>
      <c r="Q32" s="55"/>
    </row>
    <row r="33" spans="1:17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109"/>
      <c r="M33" s="109"/>
      <c r="N33" s="55"/>
      <c r="O33" s="55"/>
      <c r="P33" s="55"/>
      <c r="Q33" s="55"/>
    </row>
    <row r="34" spans="1:17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109"/>
      <c r="M34" s="109"/>
      <c r="N34" s="55"/>
      <c r="O34" s="55"/>
      <c r="P34" s="55"/>
      <c r="Q34" s="55"/>
    </row>
    <row r="35" spans="1:17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109"/>
      <c r="M35" s="109"/>
      <c r="N35" s="55"/>
      <c r="O35" s="55"/>
      <c r="P35" s="55"/>
      <c r="Q35" s="55"/>
    </row>
    <row r="36" spans="1:17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109"/>
      <c r="M36" s="109"/>
      <c r="N36" s="55"/>
      <c r="O36" s="55"/>
      <c r="P36" s="55"/>
      <c r="Q36" s="55"/>
    </row>
    <row r="37" spans="1:17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109"/>
      <c r="M37" s="109"/>
      <c r="N37" s="55"/>
      <c r="O37" s="55"/>
      <c r="P37" s="55"/>
      <c r="Q37" s="55"/>
    </row>
    <row r="38" spans="1:17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109"/>
      <c r="M38" s="109"/>
      <c r="N38" s="55"/>
      <c r="O38" s="55"/>
      <c r="P38" s="55"/>
      <c r="Q38" s="55"/>
    </row>
    <row r="39" spans="1:17" x14ac:dyDescent="0.25">
      <c r="A39" s="61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09"/>
      <c r="M39" s="109"/>
      <c r="N39" s="55"/>
      <c r="O39" s="55"/>
      <c r="P39" s="55"/>
      <c r="Q39" s="55"/>
    </row>
    <row r="40" spans="1:17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09"/>
      <c r="M40" s="109"/>
      <c r="N40" s="55"/>
      <c r="O40" s="55"/>
      <c r="P40" s="55"/>
      <c r="Q40" s="55"/>
    </row>
    <row r="41" spans="1:17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09"/>
      <c r="M41" s="109"/>
      <c r="N41" s="55"/>
      <c r="O41" s="55"/>
      <c r="P41" s="55"/>
      <c r="Q41" s="55"/>
    </row>
    <row r="42" spans="1:17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09"/>
      <c r="M42" s="109"/>
      <c r="N42" s="55"/>
      <c r="O42" s="55"/>
      <c r="P42" s="55"/>
      <c r="Q42" s="55"/>
    </row>
    <row r="43" spans="1:17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09"/>
      <c r="M43" s="109"/>
      <c r="N43" s="55"/>
      <c r="O43" s="55"/>
      <c r="P43" s="55"/>
      <c r="Q43" s="55"/>
    </row>
    <row r="44" spans="1:17" x14ac:dyDescent="0.25">
      <c r="A44" s="55"/>
      <c r="B44" s="55"/>
      <c r="C44" s="55"/>
      <c r="D44" s="55"/>
      <c r="E44" s="55"/>
      <c r="F44" s="55"/>
      <c r="G44" s="55"/>
      <c r="H44" s="61"/>
      <c r="I44" s="55"/>
      <c r="J44" s="55"/>
      <c r="K44" s="55"/>
      <c r="L44" s="109"/>
      <c r="M44" s="109"/>
      <c r="N44" s="55"/>
      <c r="O44" s="55"/>
      <c r="P44" s="55"/>
      <c r="Q44" s="55"/>
    </row>
    <row r="45" spans="1:17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109"/>
      <c r="M45" s="109"/>
      <c r="N45" s="55"/>
      <c r="O45" s="55"/>
      <c r="P45" s="55"/>
      <c r="Q45" s="55"/>
    </row>
    <row r="46" spans="1:17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109"/>
      <c r="M46" s="109"/>
      <c r="N46" s="55"/>
      <c r="O46" s="55"/>
      <c r="P46" s="55"/>
      <c r="Q46" s="55"/>
    </row>
    <row r="47" spans="1:17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109"/>
      <c r="M47" s="109"/>
      <c r="N47" s="55"/>
      <c r="O47" s="55"/>
      <c r="P47" s="55"/>
      <c r="Q47" s="55"/>
    </row>
    <row r="48" spans="1:17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109"/>
      <c r="M48" s="109"/>
      <c r="N48" s="55"/>
      <c r="O48" s="55"/>
      <c r="P48" s="55"/>
      <c r="Q48" s="55"/>
    </row>
    <row r="49" spans="1:17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109"/>
      <c r="M49" s="109"/>
      <c r="N49" s="55"/>
      <c r="O49" s="55"/>
      <c r="P49" s="55"/>
      <c r="Q49" s="55"/>
    </row>
    <row r="50" spans="1:17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109"/>
      <c r="M50" s="109"/>
      <c r="N50" s="55"/>
      <c r="O50" s="55"/>
      <c r="P50" s="55"/>
      <c r="Q50" s="55"/>
    </row>
    <row r="51" spans="1:17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109"/>
      <c r="M51" s="109"/>
      <c r="N51" s="55"/>
      <c r="O51" s="55"/>
      <c r="P51" s="55"/>
      <c r="Q51" s="55"/>
    </row>
    <row r="52" spans="1:17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109"/>
      <c r="M52" s="109"/>
      <c r="N52" s="55"/>
      <c r="O52" s="55"/>
      <c r="P52" s="55"/>
      <c r="Q52" s="55"/>
    </row>
    <row r="53" spans="1:17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109"/>
      <c r="M53" s="109"/>
      <c r="N53" s="55"/>
      <c r="O53" s="55"/>
      <c r="P53" s="55"/>
      <c r="Q53" s="55"/>
    </row>
    <row r="54" spans="1:17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109"/>
      <c r="M54" s="109"/>
      <c r="N54" s="55"/>
      <c r="O54" s="55"/>
      <c r="P54" s="55"/>
      <c r="Q54" s="55"/>
    </row>
    <row r="55" spans="1:17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109"/>
      <c r="M55" s="109"/>
      <c r="N55" s="55"/>
      <c r="O55" s="55"/>
      <c r="P55" s="55"/>
      <c r="Q55" s="55"/>
    </row>
    <row r="56" spans="1:17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109"/>
      <c r="M56" s="109"/>
      <c r="N56" s="55"/>
      <c r="O56" s="55"/>
      <c r="P56" s="55"/>
      <c r="Q56" s="55"/>
    </row>
    <row r="57" spans="1:17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109"/>
      <c r="M57" s="109"/>
      <c r="N57" s="55"/>
      <c r="O57" s="55"/>
      <c r="P57" s="55"/>
      <c r="Q57" s="55"/>
    </row>
    <row r="58" spans="1:17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09"/>
      <c r="M58" s="109"/>
      <c r="N58" s="55"/>
      <c r="O58" s="55"/>
      <c r="P58" s="55"/>
      <c r="Q58" s="55"/>
    </row>
    <row r="59" spans="1:17" x14ac:dyDescent="0.25">
      <c r="A59" s="61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109"/>
      <c r="M59" s="109"/>
      <c r="N59" s="55"/>
      <c r="O59" s="55"/>
      <c r="P59" s="55"/>
      <c r="Q59" s="55"/>
    </row>
    <row r="60" spans="1:17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109"/>
      <c r="M60" s="109"/>
      <c r="N60" s="55"/>
      <c r="O60" s="55"/>
      <c r="P60" s="55"/>
      <c r="Q60" s="55"/>
    </row>
    <row r="61" spans="1:17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109"/>
      <c r="M61" s="109"/>
      <c r="N61" s="55"/>
      <c r="O61" s="55"/>
      <c r="P61" s="55"/>
      <c r="Q61" s="55"/>
    </row>
    <row r="62" spans="1:17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109"/>
      <c r="M62" s="109"/>
      <c r="N62" s="55"/>
      <c r="O62" s="55"/>
      <c r="P62" s="55"/>
      <c r="Q62" s="55"/>
    </row>
    <row r="63" spans="1:17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109"/>
      <c r="M63" s="109"/>
      <c r="N63" s="55"/>
      <c r="O63" s="55"/>
      <c r="P63" s="55"/>
      <c r="Q63" s="55"/>
    </row>
    <row r="64" spans="1:17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109"/>
      <c r="M64" s="109"/>
      <c r="N64" s="55"/>
      <c r="O64" s="55"/>
      <c r="P64" s="55"/>
      <c r="Q64" s="55"/>
    </row>
    <row r="65" spans="1:17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109"/>
      <c r="M65" s="109"/>
      <c r="N65" s="55"/>
      <c r="O65" s="55"/>
      <c r="P65" s="55"/>
      <c r="Q65" s="55"/>
    </row>
    <row r="66" spans="1:17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109"/>
      <c r="M66" s="109"/>
      <c r="N66" s="55"/>
      <c r="O66" s="55"/>
      <c r="P66" s="55"/>
      <c r="Q66" s="55"/>
    </row>
    <row r="67" spans="1:17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109"/>
      <c r="M67" s="109"/>
      <c r="N67" s="55"/>
      <c r="O67" s="55"/>
      <c r="P67" s="55"/>
      <c r="Q67" s="55"/>
    </row>
    <row r="68" spans="1:17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109"/>
      <c r="M68" s="109"/>
      <c r="N68" s="55"/>
      <c r="O68" s="55"/>
      <c r="P68" s="55"/>
      <c r="Q68" s="55"/>
    </row>
    <row r="69" spans="1:17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109"/>
      <c r="M69" s="109"/>
      <c r="N69" s="55"/>
      <c r="O69" s="55"/>
      <c r="P69" s="55"/>
      <c r="Q69" s="55"/>
    </row>
    <row r="70" spans="1:17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109"/>
      <c r="M70" s="109"/>
      <c r="N70" s="55"/>
      <c r="O70" s="55"/>
      <c r="P70" s="55"/>
      <c r="Q70" s="55"/>
    </row>
    <row r="71" spans="1:17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109"/>
      <c r="M71" s="109"/>
      <c r="N71" s="55"/>
      <c r="O71" s="55"/>
      <c r="P71" s="55"/>
      <c r="Q71" s="55"/>
    </row>
    <row r="72" spans="1:17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109"/>
      <c r="M72" s="109"/>
      <c r="N72" s="55"/>
      <c r="O72" s="55"/>
      <c r="P72" s="55"/>
      <c r="Q72" s="55"/>
    </row>
    <row r="73" spans="1:17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109"/>
      <c r="M73" s="109"/>
      <c r="N73" s="55"/>
      <c r="O73" s="55"/>
      <c r="P73" s="55"/>
      <c r="Q73" s="55"/>
    </row>
    <row r="74" spans="1:17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109"/>
      <c r="M74" s="109"/>
      <c r="N74" s="55"/>
      <c r="O74" s="55"/>
      <c r="P74" s="55"/>
      <c r="Q74" s="55"/>
    </row>
    <row r="75" spans="1:17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109"/>
      <c r="M75" s="109"/>
      <c r="N75" s="55"/>
      <c r="O75" s="55"/>
      <c r="P75" s="55"/>
      <c r="Q75" s="55"/>
    </row>
    <row r="76" spans="1:17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109"/>
      <c r="M76" s="109"/>
      <c r="N76" s="55"/>
      <c r="O76" s="55"/>
      <c r="P76" s="55"/>
      <c r="Q76" s="55"/>
    </row>
    <row r="77" spans="1:17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109"/>
      <c r="M77" s="109"/>
      <c r="N77" s="55"/>
      <c r="O77" s="55"/>
      <c r="P77" s="55"/>
      <c r="Q77" s="55"/>
    </row>
    <row r="78" spans="1:17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109"/>
      <c r="M78" s="109"/>
      <c r="N78" s="55"/>
      <c r="O78" s="55"/>
      <c r="P78" s="55"/>
      <c r="Q78" s="55"/>
    </row>
    <row r="79" spans="1:17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109"/>
      <c r="M79" s="109"/>
      <c r="N79" s="55"/>
      <c r="O79" s="55"/>
      <c r="P79" s="55"/>
      <c r="Q79" s="55"/>
    </row>
    <row r="80" spans="1:17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109"/>
      <c r="M80" s="109"/>
      <c r="N80" s="55"/>
      <c r="O80" s="55"/>
      <c r="P80" s="55"/>
      <c r="Q80" s="55"/>
    </row>
    <row r="81" spans="1:17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109"/>
      <c r="M81" s="109"/>
      <c r="N81" s="55"/>
      <c r="O81" s="55"/>
      <c r="P81" s="55"/>
      <c r="Q81" s="55"/>
    </row>
    <row r="82" spans="1:17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109"/>
      <c r="M82" s="109"/>
      <c r="N82" s="55"/>
      <c r="O82" s="55"/>
      <c r="P82" s="55"/>
      <c r="Q82" s="55"/>
    </row>
    <row r="83" spans="1:17" x14ac:dyDescent="0.25">
      <c r="A83" s="55"/>
      <c r="B83" s="55"/>
      <c r="C83" s="55"/>
      <c r="D83" s="62"/>
      <c r="E83" s="62"/>
      <c r="F83" s="62"/>
      <c r="G83" s="62"/>
      <c r="H83" s="62"/>
      <c r="I83" s="62"/>
      <c r="J83" s="62"/>
      <c r="K83" s="62"/>
      <c r="L83" s="63"/>
      <c r="M83" s="63"/>
      <c r="N83" s="55"/>
      <c r="O83" s="55"/>
      <c r="P83" s="55"/>
      <c r="Q83" s="55"/>
    </row>
    <row r="84" spans="1:17" x14ac:dyDescent="0.25">
      <c r="A84" s="55"/>
      <c r="B84" s="55"/>
      <c r="C84" s="55"/>
      <c r="D84" s="62"/>
      <c r="E84" s="62"/>
      <c r="F84" s="62"/>
      <c r="G84" s="62"/>
      <c r="H84" s="62"/>
      <c r="I84" s="62"/>
      <c r="J84" s="62"/>
      <c r="K84" s="62"/>
      <c r="L84" s="63"/>
      <c r="M84" s="63"/>
      <c r="N84" s="55"/>
      <c r="O84" s="55"/>
      <c r="P84" s="55"/>
      <c r="Q84" s="55"/>
    </row>
    <row r="85" spans="1:17" x14ac:dyDescent="0.25">
      <c r="A85" s="55"/>
      <c r="B85" s="55"/>
      <c r="C85" s="55"/>
      <c r="D85" s="62"/>
      <c r="E85" s="62"/>
      <c r="F85" s="62"/>
      <c r="G85" s="62"/>
      <c r="H85" s="62"/>
      <c r="I85" s="62"/>
      <c r="J85" s="62"/>
      <c r="K85" s="62"/>
      <c r="L85" s="63"/>
      <c r="M85" s="63"/>
      <c r="N85" s="55"/>
      <c r="O85" s="55"/>
      <c r="P85" s="55"/>
      <c r="Q85" s="55"/>
    </row>
    <row r="86" spans="1:17" x14ac:dyDescent="0.25">
      <c r="A86" s="55"/>
      <c r="B86" s="55"/>
      <c r="C86" s="55"/>
      <c r="D86" s="62"/>
      <c r="E86" s="62"/>
      <c r="F86" s="62"/>
      <c r="G86" s="62"/>
      <c r="H86" s="62"/>
      <c r="I86" s="62"/>
      <c r="J86" s="62"/>
      <c r="K86" s="62"/>
      <c r="L86" s="63"/>
      <c r="M86" s="63"/>
      <c r="N86" s="55"/>
      <c r="O86" s="55"/>
      <c r="P86" s="55"/>
      <c r="Q86" s="55"/>
    </row>
    <row r="87" spans="1:17" x14ac:dyDescent="0.25">
      <c r="A87" s="55"/>
      <c r="B87" s="55"/>
      <c r="C87" s="55"/>
      <c r="D87" s="62"/>
      <c r="E87" s="62"/>
      <c r="F87" s="62"/>
      <c r="G87" s="62"/>
      <c r="H87" s="62"/>
      <c r="I87" s="62"/>
      <c r="J87" s="62"/>
      <c r="K87" s="62"/>
      <c r="L87" s="63"/>
      <c r="M87" s="63"/>
      <c r="N87" s="55"/>
      <c r="O87" s="55"/>
      <c r="P87" s="55"/>
      <c r="Q87" s="55"/>
    </row>
    <row r="88" spans="1:17" x14ac:dyDescent="0.25">
      <c r="A88" s="46"/>
      <c r="B88" s="46"/>
      <c r="C88" s="46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55"/>
      <c r="O88" s="55"/>
      <c r="P88" s="55"/>
      <c r="Q88" s="55"/>
    </row>
    <row r="89" spans="1:17" x14ac:dyDescent="0.25">
      <c r="A89" s="46"/>
      <c r="B89" s="46"/>
      <c r="C89" s="46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55"/>
      <c r="O89" s="55"/>
      <c r="P89" s="55"/>
      <c r="Q89" s="55"/>
    </row>
    <row r="90" spans="1:17" x14ac:dyDescent="0.25">
      <c r="A90" s="46"/>
      <c r="B90" s="46"/>
      <c r="C90" s="46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55"/>
      <c r="O90" s="55"/>
      <c r="P90" s="55"/>
      <c r="Q90" s="55"/>
    </row>
    <row r="91" spans="1:17" x14ac:dyDescent="0.25">
      <c r="A91" s="46"/>
      <c r="B91" s="46"/>
      <c r="C91" s="46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55"/>
      <c r="O91" s="55"/>
      <c r="P91" s="55"/>
      <c r="Q91" s="55"/>
    </row>
    <row r="92" spans="1:17" x14ac:dyDescent="0.25">
      <c r="A92" s="46"/>
      <c r="B92" s="46"/>
      <c r="C92" s="46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55"/>
      <c r="O92" s="55"/>
      <c r="P92" s="55"/>
      <c r="Q92" s="55"/>
    </row>
    <row r="93" spans="1:17" x14ac:dyDescent="0.25">
      <c r="A93" s="46"/>
      <c r="B93" s="46"/>
      <c r="C93" s="46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55"/>
      <c r="O93" s="55"/>
      <c r="P93" s="55"/>
      <c r="Q93" s="55"/>
    </row>
    <row r="94" spans="1:17" x14ac:dyDescent="0.25">
      <c r="A94" s="6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55"/>
      <c r="O94" s="55"/>
      <c r="P94" s="55"/>
      <c r="Q94" s="55"/>
    </row>
    <row r="95" spans="1:17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55"/>
      <c r="O95" s="55"/>
      <c r="P95" s="55"/>
      <c r="Q95" s="55"/>
    </row>
    <row r="96" spans="1:17" x14ac:dyDescent="0.25">
      <c r="A96" s="50"/>
      <c r="B96" s="46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5"/>
      <c r="O96" s="55"/>
      <c r="P96" s="55"/>
      <c r="Q96" s="55"/>
    </row>
    <row r="97" spans="1:17" x14ac:dyDescent="0.25">
      <c r="A97" s="66"/>
      <c r="B97" s="46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5"/>
      <c r="O97" s="55"/>
      <c r="P97" s="55"/>
      <c r="Q97" s="55"/>
    </row>
    <row r="98" spans="1:17" x14ac:dyDescent="0.25">
      <c r="A98" s="66"/>
      <c r="B98" s="46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5"/>
      <c r="O98" s="55"/>
      <c r="P98" s="55"/>
      <c r="Q98" s="55"/>
    </row>
    <row r="99" spans="1:17" x14ac:dyDescent="0.25">
      <c r="A99" s="66"/>
      <c r="B99" s="46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5"/>
      <c r="O99" s="55"/>
      <c r="P99" s="55"/>
      <c r="Q99" s="55"/>
    </row>
    <row r="100" spans="1:17" x14ac:dyDescent="0.25">
      <c r="A100" s="66"/>
      <c r="B100" s="46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5"/>
      <c r="O100" s="55"/>
      <c r="P100" s="55"/>
      <c r="Q100" s="55"/>
    </row>
    <row r="101" spans="1:17" x14ac:dyDescent="0.25">
      <c r="A101" s="66"/>
      <c r="B101" s="46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5"/>
      <c r="O101" s="55"/>
      <c r="P101" s="55"/>
      <c r="Q101" s="55"/>
    </row>
    <row r="102" spans="1:17" x14ac:dyDescent="0.25">
      <c r="A102" s="66"/>
      <c r="B102" s="46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5"/>
      <c r="O102" s="55"/>
      <c r="P102" s="55"/>
      <c r="Q102" s="55"/>
    </row>
    <row r="103" spans="1:17" x14ac:dyDescent="0.25">
      <c r="A103" s="66"/>
      <c r="B103" s="46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5"/>
      <c r="O103" s="55"/>
      <c r="P103" s="55"/>
      <c r="Q103" s="55"/>
    </row>
    <row r="104" spans="1:17" x14ac:dyDescent="0.25">
      <c r="A104" s="66"/>
      <c r="B104" s="46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5"/>
      <c r="O104" s="55"/>
      <c r="P104" s="55"/>
      <c r="Q104" s="55"/>
    </row>
    <row r="105" spans="1:17" x14ac:dyDescent="0.25">
      <c r="A105" s="67"/>
      <c r="B105" s="47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55"/>
      <c r="O105" s="55"/>
      <c r="P105" s="55"/>
      <c r="Q105" s="55"/>
    </row>
    <row r="106" spans="1:17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55"/>
      <c r="O106" s="55"/>
      <c r="P106" s="55"/>
      <c r="Q106" s="55"/>
    </row>
    <row r="107" spans="1:17" x14ac:dyDescent="0.25">
      <c r="A107" s="66"/>
      <c r="B107" s="46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55"/>
      <c r="O107" s="55"/>
      <c r="P107" s="55"/>
      <c r="Q107" s="55"/>
    </row>
    <row r="108" spans="1:17" x14ac:dyDescent="0.25">
      <c r="A108" s="46"/>
      <c r="B108" s="46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55"/>
      <c r="O108" s="55"/>
      <c r="P108" s="55"/>
      <c r="Q108" s="55"/>
    </row>
    <row r="109" spans="1:17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55"/>
      <c r="O109" s="55"/>
      <c r="P109" s="55"/>
      <c r="Q109" s="55"/>
    </row>
    <row r="110" spans="1:17" x14ac:dyDescent="0.25">
      <c r="A110" s="46"/>
      <c r="B110" s="46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55"/>
      <c r="O110" s="55"/>
      <c r="P110" s="55"/>
      <c r="Q110" s="55"/>
    </row>
    <row r="111" spans="1:17" x14ac:dyDescent="0.25">
      <c r="A111" s="46"/>
      <c r="B111" s="46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55"/>
      <c r="O111" s="55"/>
      <c r="P111" s="55"/>
      <c r="Q111" s="55"/>
    </row>
    <row r="112" spans="1:17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55"/>
      <c r="O112" s="55"/>
      <c r="P112" s="55"/>
      <c r="Q112" s="55"/>
    </row>
    <row r="113" spans="1:17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109"/>
      <c r="M113" s="109"/>
      <c r="N113" s="55"/>
      <c r="O113" s="55"/>
      <c r="P113" s="55"/>
      <c r="Q113" s="55"/>
    </row>
    <row r="114" spans="1:17" x14ac:dyDescent="0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109"/>
      <c r="M114" s="109"/>
      <c r="N114" s="55"/>
      <c r="O114" s="55"/>
      <c r="P114" s="55"/>
      <c r="Q114" s="55"/>
    </row>
    <row r="115" spans="1:17" x14ac:dyDescent="0.25">
      <c r="A115" s="55"/>
      <c r="B115" s="55"/>
      <c r="C115" s="69"/>
      <c r="D115" s="69"/>
      <c r="E115" s="69"/>
      <c r="F115" s="69"/>
      <c r="G115" s="69"/>
      <c r="H115" s="69"/>
      <c r="I115" s="69"/>
      <c r="J115" s="69"/>
      <c r="K115" s="69"/>
      <c r="L115" s="110"/>
      <c r="M115" s="110"/>
      <c r="N115" s="55"/>
      <c r="O115" s="55"/>
      <c r="P115" s="55"/>
      <c r="Q115" s="55"/>
    </row>
    <row r="116" spans="1:17" x14ac:dyDescent="0.25">
      <c r="A116" s="55"/>
      <c r="B116" s="55"/>
      <c r="C116" s="69"/>
      <c r="D116" s="69"/>
      <c r="E116" s="69"/>
      <c r="F116" s="69"/>
      <c r="G116" s="69"/>
      <c r="H116" s="69"/>
      <c r="I116" s="69"/>
      <c r="J116" s="69"/>
      <c r="K116" s="69"/>
      <c r="L116" s="110"/>
      <c r="M116" s="110"/>
      <c r="N116" s="55"/>
      <c r="O116" s="55"/>
      <c r="P116" s="55"/>
      <c r="Q116" s="55"/>
    </row>
    <row r="117" spans="1:17" x14ac:dyDescent="0.25">
      <c r="A117" s="55"/>
      <c r="B117" s="55"/>
      <c r="C117" s="69"/>
      <c r="D117" s="69"/>
      <c r="E117" s="69"/>
      <c r="F117" s="69"/>
      <c r="G117" s="69"/>
      <c r="H117" s="69"/>
      <c r="I117" s="69"/>
      <c r="J117" s="69"/>
      <c r="K117" s="69"/>
      <c r="L117" s="110"/>
      <c r="M117" s="110"/>
      <c r="N117" s="55"/>
      <c r="O117" s="55"/>
      <c r="P117" s="55"/>
      <c r="Q117" s="55"/>
    </row>
    <row r="118" spans="1:17" x14ac:dyDescent="0.25">
      <c r="A118" s="55"/>
      <c r="B118" s="55"/>
      <c r="C118" s="69"/>
      <c r="D118" s="69"/>
      <c r="E118" s="69"/>
      <c r="F118" s="69"/>
      <c r="G118" s="69"/>
      <c r="H118" s="69"/>
      <c r="I118" s="69"/>
      <c r="J118" s="69"/>
      <c r="K118" s="69"/>
      <c r="L118" s="110"/>
      <c r="M118" s="110"/>
      <c r="N118" s="55"/>
      <c r="O118" s="55"/>
      <c r="P118" s="55"/>
      <c r="Q118" s="55"/>
    </row>
    <row r="119" spans="1:17" x14ac:dyDescent="0.25">
      <c r="A119" s="55"/>
      <c r="B119" s="55"/>
      <c r="C119" s="69"/>
      <c r="D119" s="69"/>
      <c r="E119" s="69"/>
      <c r="F119" s="69"/>
      <c r="G119" s="69"/>
      <c r="H119" s="69"/>
      <c r="I119" s="69"/>
      <c r="J119" s="69"/>
      <c r="K119" s="69"/>
      <c r="L119" s="110"/>
      <c r="M119" s="110"/>
      <c r="N119" s="55"/>
      <c r="O119" s="55"/>
      <c r="P119" s="55"/>
      <c r="Q119" s="55"/>
    </row>
    <row r="120" spans="1:17" x14ac:dyDescent="0.25">
      <c r="A120" s="55"/>
      <c r="B120" s="55"/>
      <c r="C120" s="69"/>
      <c r="D120" s="69"/>
      <c r="E120" s="69"/>
      <c r="F120" s="69"/>
      <c r="G120" s="69"/>
      <c r="H120" s="69"/>
      <c r="I120" s="69"/>
      <c r="J120" s="69"/>
      <c r="K120" s="69"/>
      <c r="L120" s="110"/>
      <c r="M120" s="110"/>
      <c r="N120" s="55"/>
      <c r="O120" s="55"/>
      <c r="P120" s="55"/>
      <c r="Q120" s="55"/>
    </row>
    <row r="121" spans="1:17" x14ac:dyDescent="0.25">
      <c r="A121" s="55"/>
      <c r="B121" s="55"/>
      <c r="C121" s="69"/>
      <c r="D121" s="69"/>
      <c r="E121" s="69"/>
      <c r="F121" s="69"/>
      <c r="G121" s="69"/>
      <c r="H121" s="69"/>
      <c r="I121" s="69"/>
      <c r="J121" s="69"/>
      <c r="K121" s="69"/>
      <c r="L121" s="110"/>
      <c r="M121" s="110"/>
      <c r="N121" s="55"/>
      <c r="O121" s="55"/>
      <c r="P121" s="55"/>
      <c r="Q121" s="55"/>
    </row>
    <row r="122" spans="1:17" x14ac:dyDescent="0.25">
      <c r="A122" s="55"/>
      <c r="B122" s="55"/>
      <c r="C122" s="69"/>
      <c r="D122" s="69"/>
      <c r="E122" s="69"/>
      <c r="F122" s="69"/>
      <c r="G122" s="69"/>
      <c r="H122" s="69"/>
      <c r="I122" s="69"/>
      <c r="J122" s="69"/>
      <c r="K122" s="69"/>
      <c r="L122" s="110"/>
      <c r="M122" s="110"/>
      <c r="N122" s="55"/>
      <c r="O122" s="55"/>
      <c r="P122" s="55"/>
      <c r="Q122" s="55"/>
    </row>
    <row r="123" spans="1:17" x14ac:dyDescent="0.25">
      <c r="A123" s="55"/>
      <c r="B123" s="55"/>
      <c r="C123" s="62"/>
      <c r="D123" s="62"/>
      <c r="E123" s="62"/>
      <c r="F123" s="62"/>
      <c r="G123" s="62"/>
      <c r="H123" s="62"/>
      <c r="I123" s="62"/>
      <c r="J123" s="62"/>
      <c r="K123" s="62"/>
      <c r="L123" s="63"/>
      <c r="M123" s="63"/>
      <c r="N123" s="55"/>
      <c r="O123" s="55"/>
      <c r="P123" s="55"/>
      <c r="Q123" s="55"/>
    </row>
    <row r="124" spans="1:17" x14ac:dyDescent="0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109"/>
      <c r="M124" s="109"/>
      <c r="N124" s="55"/>
      <c r="O124" s="55"/>
      <c r="P124" s="55"/>
      <c r="Q124" s="55"/>
    </row>
    <row r="125" spans="1:17" x14ac:dyDescent="0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109"/>
      <c r="M125" s="109"/>
      <c r="N125" s="55"/>
      <c r="O125" s="55"/>
      <c r="P125" s="55"/>
      <c r="Q125" s="55"/>
    </row>
    <row r="126" spans="1:17" x14ac:dyDescent="0.25">
      <c r="A126" s="55"/>
      <c r="B126" s="55"/>
      <c r="C126" s="62"/>
      <c r="D126" s="62"/>
      <c r="E126" s="62"/>
      <c r="F126" s="62"/>
      <c r="G126" s="62"/>
      <c r="H126" s="62"/>
      <c r="I126" s="62"/>
      <c r="J126" s="62"/>
      <c r="K126" s="62"/>
      <c r="L126" s="63"/>
      <c r="M126" s="63"/>
      <c r="N126" s="55"/>
      <c r="O126" s="55"/>
      <c r="P126" s="55"/>
      <c r="Q126" s="55"/>
    </row>
    <row r="127" spans="1:17" x14ac:dyDescent="0.25">
      <c r="A127" s="55"/>
      <c r="B127" s="55"/>
      <c r="C127" s="62"/>
      <c r="D127" s="62"/>
      <c r="E127" s="62"/>
      <c r="F127" s="62"/>
      <c r="G127" s="62"/>
      <c r="H127" s="62"/>
      <c r="I127" s="62"/>
      <c r="J127" s="62"/>
      <c r="K127" s="62"/>
      <c r="L127" s="63"/>
      <c r="M127" s="63"/>
      <c r="N127" s="55"/>
      <c r="O127" s="55"/>
      <c r="P127" s="55"/>
      <c r="Q127" s="55"/>
    </row>
    <row r="128" spans="1:17" x14ac:dyDescent="0.25">
      <c r="A128" s="55"/>
      <c r="B128" s="55"/>
      <c r="C128" s="62"/>
      <c r="D128" s="62"/>
      <c r="E128" s="62"/>
      <c r="F128" s="62"/>
      <c r="G128" s="62"/>
      <c r="H128" s="62"/>
      <c r="I128" s="62"/>
      <c r="J128" s="62"/>
      <c r="K128" s="62"/>
      <c r="L128" s="63"/>
      <c r="M128" s="63"/>
      <c r="N128" s="55"/>
      <c r="O128" s="55"/>
      <c r="P128" s="55"/>
      <c r="Q128" s="55"/>
    </row>
    <row r="129" spans="1:17" x14ac:dyDescent="0.25">
      <c r="A129" s="55"/>
      <c r="B129" s="55"/>
      <c r="C129" s="62"/>
      <c r="D129" s="62"/>
      <c r="E129" s="62"/>
      <c r="F129" s="62"/>
      <c r="G129" s="62"/>
      <c r="H129" s="62"/>
      <c r="I129" s="62"/>
      <c r="J129" s="62"/>
      <c r="K129" s="62"/>
      <c r="L129" s="63"/>
      <c r="M129" s="63"/>
      <c r="N129" s="55"/>
      <c r="O129" s="55"/>
      <c r="P129" s="55"/>
      <c r="Q129" s="55"/>
    </row>
    <row r="130" spans="1:17" x14ac:dyDescent="0.25">
      <c r="A130" s="55"/>
      <c r="B130" s="55"/>
      <c r="C130" s="62"/>
      <c r="D130" s="62"/>
      <c r="E130" s="62"/>
      <c r="F130" s="62"/>
      <c r="G130" s="62"/>
      <c r="H130" s="62"/>
      <c r="I130" s="62"/>
      <c r="J130" s="62"/>
      <c r="K130" s="62"/>
      <c r="L130" s="63"/>
      <c r="M130" s="63"/>
      <c r="N130" s="55"/>
      <c r="O130" s="55"/>
      <c r="P130" s="55"/>
      <c r="Q130" s="55"/>
    </row>
    <row r="131" spans="1:17" x14ac:dyDescent="0.25">
      <c r="A131" s="55"/>
      <c r="B131" s="55"/>
      <c r="C131" s="62"/>
      <c r="D131" s="62"/>
      <c r="E131" s="62"/>
      <c r="F131" s="62"/>
      <c r="G131" s="62"/>
      <c r="H131" s="62"/>
      <c r="I131" s="62"/>
      <c r="J131" s="62"/>
      <c r="K131" s="62"/>
      <c r="L131" s="63"/>
      <c r="M131" s="63"/>
      <c r="N131" s="55"/>
      <c r="O131" s="55"/>
      <c r="P131" s="55"/>
      <c r="Q131" s="55"/>
    </row>
    <row r="132" spans="1:17" x14ac:dyDescent="0.25">
      <c r="A132" s="55"/>
      <c r="B132" s="55"/>
      <c r="C132" s="62"/>
      <c r="D132" s="62"/>
      <c r="E132" s="62"/>
      <c r="F132" s="62"/>
      <c r="G132" s="62"/>
      <c r="H132" s="62"/>
      <c r="I132" s="62"/>
      <c r="J132" s="62"/>
      <c r="K132" s="62"/>
      <c r="L132" s="63"/>
      <c r="M132" s="63"/>
      <c r="N132" s="55"/>
      <c r="O132" s="55"/>
      <c r="P132" s="55"/>
      <c r="Q132" s="55"/>
    </row>
    <row r="133" spans="1:17" x14ac:dyDescent="0.25">
      <c r="A133" s="55"/>
      <c r="B133" s="55"/>
      <c r="C133" s="62"/>
      <c r="D133" s="62"/>
      <c r="E133" s="62"/>
      <c r="F133" s="62"/>
      <c r="G133" s="62"/>
      <c r="H133" s="62"/>
      <c r="I133" s="62"/>
      <c r="J133" s="62"/>
      <c r="K133" s="62"/>
      <c r="L133" s="63"/>
      <c r="M133" s="63"/>
      <c r="N133" s="55"/>
      <c r="O133" s="55"/>
      <c r="P133" s="55"/>
      <c r="Q133" s="55"/>
    </row>
    <row r="134" spans="1:17" x14ac:dyDescent="0.25">
      <c r="A134" s="55"/>
      <c r="B134" s="55"/>
      <c r="C134" s="62"/>
      <c r="D134" s="62"/>
      <c r="E134" s="62"/>
      <c r="F134" s="62"/>
      <c r="G134" s="62"/>
      <c r="H134" s="62"/>
      <c r="I134" s="62"/>
      <c r="J134" s="62"/>
      <c r="K134" s="62"/>
      <c r="L134" s="63"/>
      <c r="M134" s="63"/>
      <c r="N134" s="55"/>
      <c r="O134" s="55"/>
      <c r="P134" s="55"/>
      <c r="Q134" s="5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9" style="55" bestFit="1" customWidth="1"/>
    <col min="2" max="2" width="9.42578125" style="77" bestFit="1" customWidth="1"/>
    <col min="3" max="3" width="17" style="55" bestFit="1" customWidth="1"/>
    <col min="4" max="4" width="17" style="55" customWidth="1"/>
    <col min="5" max="15" width="11.42578125" style="55" customWidth="1"/>
    <col min="16" max="16384" width="9.140625" style="55"/>
  </cols>
  <sheetData>
    <row r="1" spans="1:16" x14ac:dyDescent="0.25">
      <c r="A1" s="89" t="s">
        <v>279</v>
      </c>
      <c r="B1" s="89" t="s">
        <v>278</v>
      </c>
      <c r="C1" s="89" t="s">
        <v>66</v>
      </c>
      <c r="D1" s="89" t="s">
        <v>262</v>
      </c>
      <c r="E1" s="91" t="s">
        <v>60</v>
      </c>
      <c r="F1" s="91" t="s">
        <v>61</v>
      </c>
      <c r="G1" s="91" t="s">
        <v>62</v>
      </c>
      <c r="H1" s="91" t="s">
        <v>63</v>
      </c>
      <c r="I1" s="91" t="s">
        <v>64</v>
      </c>
      <c r="J1" s="91" t="s">
        <v>65</v>
      </c>
      <c r="K1" s="91">
        <v>2012</v>
      </c>
      <c r="L1" s="91" t="s">
        <v>1</v>
      </c>
      <c r="M1" s="91" t="s">
        <v>2</v>
      </c>
      <c r="N1" s="91" t="s">
        <v>3</v>
      </c>
      <c r="O1" s="91">
        <v>2020</v>
      </c>
    </row>
    <row r="2" spans="1:16" x14ac:dyDescent="0.25">
      <c r="A2" s="73" t="s">
        <v>280</v>
      </c>
      <c r="B2" s="76" t="s">
        <v>253</v>
      </c>
      <c r="C2" s="70" t="s">
        <v>59</v>
      </c>
      <c r="D2" s="70" t="s">
        <v>123</v>
      </c>
      <c r="E2" s="1">
        <v>3232274.6453487002</v>
      </c>
      <c r="F2" s="1">
        <v>3114756.12061685</v>
      </c>
      <c r="G2" s="1">
        <v>3460436.3398632202</v>
      </c>
      <c r="H2" s="1">
        <v>2141197.3634313098</v>
      </c>
      <c r="I2" s="1">
        <v>2659973.8704301999</v>
      </c>
      <c r="J2" s="1">
        <v>2202749.1600695401</v>
      </c>
      <c r="K2" s="1">
        <v>2912610.8757205298</v>
      </c>
      <c r="L2" s="1">
        <v>3456030.2251272998</v>
      </c>
      <c r="M2" s="1">
        <v>2371700.2479433501</v>
      </c>
      <c r="N2" s="1">
        <v>2870054.7086384599</v>
      </c>
      <c r="O2" s="1">
        <v>2074986.1178987499</v>
      </c>
    </row>
    <row r="3" spans="1:16" x14ac:dyDescent="0.25">
      <c r="A3" s="74" t="s">
        <v>281</v>
      </c>
      <c r="B3" s="76" t="s">
        <v>254</v>
      </c>
      <c r="C3" s="70" t="s">
        <v>59</v>
      </c>
      <c r="D3" s="70" t="s">
        <v>123</v>
      </c>
      <c r="E3" s="1">
        <v>1195271.8741450401</v>
      </c>
      <c r="F3" s="1">
        <v>3014603.3252608902</v>
      </c>
      <c r="G3" s="1">
        <v>2443672.8302012701</v>
      </c>
      <c r="H3" s="1">
        <v>2986446.7794327601</v>
      </c>
      <c r="I3" s="1">
        <v>1377654.8851115401</v>
      </c>
      <c r="J3" s="1">
        <v>1171731.8712197701</v>
      </c>
      <c r="K3" s="1">
        <v>1580537.4615358601</v>
      </c>
      <c r="L3" s="1">
        <v>1471696.679425</v>
      </c>
      <c r="M3" s="1">
        <v>1842170.8250215</v>
      </c>
      <c r="N3" s="1">
        <v>1986997.2670218099</v>
      </c>
      <c r="O3" s="1">
        <v>1731851.7873771801</v>
      </c>
    </row>
    <row r="4" spans="1:16" x14ac:dyDescent="0.25">
      <c r="A4" s="74" t="s">
        <v>282</v>
      </c>
      <c r="B4" s="76" t="s">
        <v>255</v>
      </c>
      <c r="C4" s="70" t="s">
        <v>59</v>
      </c>
      <c r="D4" s="70" t="s">
        <v>123</v>
      </c>
      <c r="E4" s="1">
        <v>1735284.89151201</v>
      </c>
      <c r="F4" s="1">
        <v>2575037.77267846</v>
      </c>
      <c r="G4" s="1">
        <v>1917486.4767402201</v>
      </c>
      <c r="H4" s="1">
        <v>1627703.0083868001</v>
      </c>
      <c r="I4" s="1">
        <v>1576155.9448037399</v>
      </c>
      <c r="J4" s="1">
        <v>2018083.8727651001</v>
      </c>
      <c r="K4" s="1">
        <v>2039071.2331665501</v>
      </c>
      <c r="L4" s="1">
        <v>1654654.6186045599</v>
      </c>
      <c r="M4" s="1">
        <v>1343085.8639981099</v>
      </c>
      <c r="N4" s="1">
        <v>1999626.4208348801</v>
      </c>
      <c r="O4" s="1">
        <v>1257395.5385701801</v>
      </c>
    </row>
    <row r="5" spans="1:16" x14ac:dyDescent="0.25">
      <c r="A5" s="74" t="s">
        <v>283</v>
      </c>
      <c r="B5" s="76" t="s">
        <v>256</v>
      </c>
      <c r="C5" s="70" t="s">
        <v>59</v>
      </c>
      <c r="D5" s="70" t="s">
        <v>123</v>
      </c>
      <c r="E5" s="1">
        <v>1873811.8174959901</v>
      </c>
      <c r="F5" s="1">
        <v>2914326.63218146</v>
      </c>
      <c r="G5" s="1">
        <v>2747819.1836784799</v>
      </c>
      <c r="H5" s="1">
        <v>2400617.2718956098</v>
      </c>
      <c r="I5" s="1">
        <v>2051803.7824768799</v>
      </c>
      <c r="J5" s="1">
        <v>2880343.0195791698</v>
      </c>
      <c r="K5" s="1">
        <v>2309438.5943744699</v>
      </c>
      <c r="L5" s="1">
        <v>2802668.00605263</v>
      </c>
      <c r="M5" s="1">
        <v>2933442.2920837798</v>
      </c>
      <c r="N5" s="1">
        <v>3212643.29460883</v>
      </c>
      <c r="O5" s="1">
        <v>3182778.6287569399</v>
      </c>
    </row>
    <row r="6" spans="1:16" x14ac:dyDescent="0.25">
      <c r="A6" s="75" t="s">
        <v>284</v>
      </c>
      <c r="B6" s="76" t="s">
        <v>257</v>
      </c>
      <c r="C6" s="70" t="s">
        <v>59</v>
      </c>
      <c r="D6" s="70" t="s">
        <v>123</v>
      </c>
      <c r="E6" s="1">
        <v>3377003.1302662301</v>
      </c>
      <c r="F6" s="1">
        <v>3040847.8941508499</v>
      </c>
      <c r="G6" s="1">
        <v>3517479.3140658299</v>
      </c>
      <c r="H6" s="1">
        <v>2394867.9036528999</v>
      </c>
      <c r="I6" s="1">
        <v>2587993.3607094302</v>
      </c>
      <c r="J6" s="1">
        <v>2298167.2017000499</v>
      </c>
      <c r="K6" s="1">
        <v>2080290.2704479401</v>
      </c>
      <c r="L6" s="1">
        <v>1674900.57623599</v>
      </c>
      <c r="M6" s="1">
        <v>1802157.81369919</v>
      </c>
      <c r="N6" s="1">
        <v>1786857.43749082</v>
      </c>
      <c r="O6" s="1">
        <v>1647297.3737960099</v>
      </c>
    </row>
    <row r="7" spans="1:16" x14ac:dyDescent="0.25">
      <c r="A7" s="75" t="s">
        <v>285</v>
      </c>
      <c r="B7" s="76" t="s">
        <v>258</v>
      </c>
      <c r="C7" s="70" t="s">
        <v>59</v>
      </c>
      <c r="D7" s="70" t="s">
        <v>123</v>
      </c>
      <c r="E7" s="1">
        <v>2863730.4368501799</v>
      </c>
      <c r="F7" s="1">
        <v>2269096.6832085</v>
      </c>
      <c r="G7" s="1">
        <v>2987169.3028103202</v>
      </c>
      <c r="H7" s="1">
        <v>2666583.4863072499</v>
      </c>
      <c r="I7" s="1">
        <v>2438422.23723706</v>
      </c>
      <c r="J7" s="1">
        <v>2378926.7487470899</v>
      </c>
      <c r="K7" s="1">
        <v>2899802.16630759</v>
      </c>
      <c r="L7" s="1">
        <v>2704596.0204503099</v>
      </c>
      <c r="M7" s="1">
        <v>2531731.98339479</v>
      </c>
      <c r="N7" s="1">
        <v>2726299.7872847999</v>
      </c>
      <c r="O7" s="1">
        <v>1811152.38818875</v>
      </c>
    </row>
    <row r="8" spans="1:16" x14ac:dyDescent="0.25">
      <c r="A8" s="75" t="s">
        <v>286</v>
      </c>
      <c r="B8" s="76" t="s">
        <v>259</v>
      </c>
      <c r="C8" s="70" t="s">
        <v>59</v>
      </c>
      <c r="D8" s="70" t="s">
        <v>123</v>
      </c>
      <c r="E8" s="1">
        <v>2870496.5570718502</v>
      </c>
      <c r="F8" s="1">
        <v>2716276.2165818098</v>
      </c>
      <c r="G8" s="1">
        <v>3067759.0497323899</v>
      </c>
      <c r="H8" s="1">
        <v>2876444.603571</v>
      </c>
      <c r="I8" s="1">
        <v>2453006.5196336098</v>
      </c>
      <c r="J8" s="1">
        <v>2175334.74777715</v>
      </c>
      <c r="K8" s="1">
        <v>2609774.0220295098</v>
      </c>
      <c r="L8" s="1">
        <v>2662569.7901283298</v>
      </c>
      <c r="M8" s="1">
        <v>3513815.9094074601</v>
      </c>
      <c r="N8" s="1">
        <v>3049844.6286705402</v>
      </c>
      <c r="O8" s="1">
        <v>3343274.2375585898</v>
      </c>
    </row>
    <row r="9" spans="1:16" x14ac:dyDescent="0.25">
      <c r="A9" s="75" t="s">
        <v>287</v>
      </c>
      <c r="B9" s="76" t="s">
        <v>260</v>
      </c>
      <c r="C9" s="70" t="s">
        <v>59</v>
      </c>
      <c r="D9" s="70" t="s">
        <v>123</v>
      </c>
      <c r="E9" s="1">
        <v>1314886.1667603001</v>
      </c>
      <c r="F9" s="1">
        <v>1333275.4919741801</v>
      </c>
      <c r="G9" s="1">
        <v>1209316.3191482101</v>
      </c>
      <c r="H9" s="1">
        <v>1344599.7797709301</v>
      </c>
      <c r="I9" s="1">
        <v>1154836.33155195</v>
      </c>
      <c r="J9" s="1">
        <v>736551.49286413996</v>
      </c>
      <c r="K9" s="1">
        <v>823784.61032380897</v>
      </c>
      <c r="L9" s="1">
        <v>898243.910828572</v>
      </c>
      <c r="M9" s="1">
        <v>1124858.1741363599</v>
      </c>
      <c r="N9" s="1">
        <v>1408152.47228607</v>
      </c>
      <c r="O9" s="1">
        <v>1189255.7401743</v>
      </c>
    </row>
    <row r="10" spans="1:16" x14ac:dyDescent="0.25">
      <c r="A10" s="75" t="s">
        <v>288</v>
      </c>
      <c r="B10" s="80" t="s">
        <v>261</v>
      </c>
      <c r="C10" s="81" t="s">
        <v>59</v>
      </c>
      <c r="D10" s="81" t="s">
        <v>123</v>
      </c>
      <c r="E10" s="10">
        <v>2629613.3421920598</v>
      </c>
      <c r="F10" s="10">
        <v>3125112.59581547</v>
      </c>
      <c r="G10" s="10">
        <v>2726185.9816398802</v>
      </c>
      <c r="H10" s="10">
        <v>2763096.0653703301</v>
      </c>
      <c r="I10" s="10">
        <v>2484974.1287683998</v>
      </c>
      <c r="J10" s="10">
        <v>2079961.12510371</v>
      </c>
      <c r="K10" s="10">
        <v>3225274.85747917</v>
      </c>
      <c r="L10" s="10">
        <v>3426148.5917500001</v>
      </c>
      <c r="M10" s="10">
        <v>3305068.64936363</v>
      </c>
      <c r="N10" s="10">
        <v>3272613.2038396802</v>
      </c>
      <c r="O10" s="10">
        <v>2930099.8952571498</v>
      </c>
    </row>
    <row r="11" spans="1:16" s="71" customFormat="1" x14ac:dyDescent="0.25">
      <c r="A11" s="52" t="s">
        <v>123</v>
      </c>
      <c r="B11" s="82" t="s">
        <v>123</v>
      </c>
      <c r="C11" s="83" t="s">
        <v>59</v>
      </c>
      <c r="D11" s="83" t="s">
        <v>123</v>
      </c>
      <c r="E11" s="20">
        <f>SUM(E2:E10)</f>
        <v>21092372.861642361</v>
      </c>
      <c r="F11" s="20">
        <f t="shared" ref="F11:N11" si="0">SUM(F2:F10)</f>
        <v>24103332.732468467</v>
      </c>
      <c r="G11" s="20">
        <f t="shared" si="0"/>
        <v>24077324.797879819</v>
      </c>
      <c r="H11" s="20">
        <f t="shared" si="0"/>
        <v>21201556.261818886</v>
      </c>
      <c r="I11" s="20">
        <f t="shared" si="0"/>
        <v>18784821.060722809</v>
      </c>
      <c r="J11" s="20">
        <f t="shared" si="0"/>
        <v>17941849.239825718</v>
      </c>
      <c r="K11" s="20">
        <f t="shared" si="0"/>
        <v>20480584.091385428</v>
      </c>
      <c r="L11" s="20">
        <f t="shared" si="0"/>
        <v>20751508.41860269</v>
      </c>
      <c r="M11" s="20">
        <f t="shared" si="0"/>
        <v>20768031.759048168</v>
      </c>
      <c r="N11" s="20">
        <f t="shared" si="0"/>
        <v>22313089.220675893</v>
      </c>
      <c r="O11" s="20">
        <f t="shared" ref="O11" si="1">SUM(O2:O10)</f>
        <v>19168091.707577851</v>
      </c>
    </row>
    <row r="12" spans="1:16" x14ac:dyDescent="0.25">
      <c r="A12" s="73" t="s">
        <v>280</v>
      </c>
      <c r="B12" s="78" t="s">
        <v>253</v>
      </c>
      <c r="C12" s="79" t="s">
        <v>67</v>
      </c>
      <c r="D12" s="79" t="s">
        <v>123</v>
      </c>
      <c r="E12" s="5">
        <v>1353801.524</v>
      </c>
      <c r="F12" s="5">
        <v>912793.25530303002</v>
      </c>
      <c r="G12" s="5">
        <v>1179530.61345455</v>
      </c>
      <c r="H12" s="5">
        <v>1634305.1571962</v>
      </c>
      <c r="I12" s="5">
        <v>2062575.38461906</v>
      </c>
      <c r="J12" s="5">
        <v>3060354.6673011999</v>
      </c>
      <c r="K12" s="5">
        <v>5325151.9988426799</v>
      </c>
      <c r="L12" s="5">
        <v>5127292.2057873895</v>
      </c>
      <c r="M12" s="5">
        <v>7306860.63112556</v>
      </c>
      <c r="N12" s="5">
        <v>10727421.6259411</v>
      </c>
      <c r="O12" s="5">
        <v>8563429.90848222</v>
      </c>
    </row>
    <row r="13" spans="1:16" x14ac:dyDescent="0.25">
      <c r="A13" s="74" t="s">
        <v>281</v>
      </c>
      <c r="B13" s="76" t="s">
        <v>254</v>
      </c>
      <c r="C13" s="70" t="s">
        <v>67</v>
      </c>
      <c r="D13" s="70" t="s">
        <v>123</v>
      </c>
      <c r="E13" s="1">
        <v>2642689.16960784</v>
      </c>
      <c r="F13" s="1">
        <v>4202200.4246666702</v>
      </c>
      <c r="G13" s="1">
        <v>5472398.9059090903</v>
      </c>
      <c r="H13" s="1">
        <v>2290901.3978799498</v>
      </c>
      <c r="I13" s="1">
        <v>3327832.3159807702</v>
      </c>
      <c r="J13" s="1">
        <v>2774372.6895027002</v>
      </c>
      <c r="K13" s="1">
        <v>4609054.6015962902</v>
      </c>
      <c r="L13" s="1">
        <v>4263331.1118312404</v>
      </c>
      <c r="M13" s="1">
        <v>4812127.6737832101</v>
      </c>
      <c r="N13" s="1">
        <v>5811601.8708913596</v>
      </c>
      <c r="O13" s="1">
        <v>4529662.6804541098</v>
      </c>
    </row>
    <row r="14" spans="1:16" x14ac:dyDescent="0.25">
      <c r="A14" s="74" t="s">
        <v>282</v>
      </c>
      <c r="B14" s="76" t="s">
        <v>255</v>
      </c>
      <c r="C14" s="70" t="s">
        <v>67</v>
      </c>
      <c r="D14" s="70" t="s">
        <v>123</v>
      </c>
      <c r="E14" s="1">
        <v>1250125.70728205</v>
      </c>
      <c r="F14" s="1">
        <v>1909775.75697017</v>
      </c>
      <c r="G14" s="1">
        <v>2581295.8319999999</v>
      </c>
      <c r="H14" s="1">
        <v>4138524.6633809502</v>
      </c>
      <c r="I14" s="1">
        <v>4360450.0489607798</v>
      </c>
      <c r="J14" s="1">
        <v>5297428.7368430896</v>
      </c>
      <c r="K14" s="1">
        <v>4239041.9310802203</v>
      </c>
      <c r="L14" s="1">
        <v>5012045.3635659805</v>
      </c>
      <c r="M14" s="1">
        <v>6310846.69296226</v>
      </c>
      <c r="N14" s="1">
        <v>9178937.3623646498</v>
      </c>
      <c r="O14" s="1">
        <v>4894107.4815214397</v>
      </c>
    </row>
    <row r="15" spans="1:16" x14ac:dyDescent="0.25">
      <c r="A15" s="74" t="s">
        <v>283</v>
      </c>
      <c r="B15" s="76" t="s">
        <v>256</v>
      </c>
      <c r="C15" s="70" t="s">
        <v>67</v>
      </c>
      <c r="D15" s="70" t="s">
        <v>123</v>
      </c>
      <c r="E15" s="1">
        <v>2679932.83390019</v>
      </c>
      <c r="F15" s="1">
        <v>3855886.8567450899</v>
      </c>
      <c r="G15" s="1">
        <v>5623788.5474545499</v>
      </c>
      <c r="H15" s="1">
        <v>3766748.8244722201</v>
      </c>
      <c r="I15" s="1">
        <v>4696866.1994976699</v>
      </c>
      <c r="J15" s="1">
        <v>3880601.03749594</v>
      </c>
      <c r="K15" s="1">
        <v>5246760.7882916704</v>
      </c>
      <c r="L15" s="1">
        <v>5307546.9081818201</v>
      </c>
      <c r="M15" s="1">
        <v>6693625.2475128202</v>
      </c>
      <c r="N15" s="1">
        <v>5922998.12171645</v>
      </c>
      <c r="O15" s="1">
        <v>6407956.4216</v>
      </c>
      <c r="P15" s="55" t="s">
        <v>289</v>
      </c>
    </row>
    <row r="16" spans="1:16" x14ac:dyDescent="0.25">
      <c r="A16" s="75" t="s">
        <v>284</v>
      </c>
      <c r="B16" s="76" t="s">
        <v>257</v>
      </c>
      <c r="C16" s="70" t="s">
        <v>67</v>
      </c>
      <c r="D16" s="70" t="s">
        <v>123</v>
      </c>
      <c r="E16" s="1">
        <v>1363670.6386363599</v>
      </c>
      <c r="F16" s="1">
        <v>1225952.7325862099</v>
      </c>
      <c r="G16" s="1">
        <v>1734324.067</v>
      </c>
      <c r="H16" s="1">
        <v>1729877.3933333301</v>
      </c>
      <c r="I16" s="1">
        <v>1404330.8402499999</v>
      </c>
      <c r="J16" s="1">
        <v>1623838.86625</v>
      </c>
      <c r="K16" s="1">
        <v>1700906.6379166699</v>
      </c>
      <c r="L16" s="1">
        <v>1991035.25083333</v>
      </c>
      <c r="M16" s="1">
        <v>2056328.79</v>
      </c>
      <c r="N16" s="1">
        <v>3904873.3571111099</v>
      </c>
      <c r="O16" s="1">
        <v>3923795.4843333298</v>
      </c>
    </row>
    <row r="17" spans="1:15" x14ac:dyDescent="0.25">
      <c r="A17" s="75" t="s">
        <v>285</v>
      </c>
      <c r="B17" s="76" t="s">
        <v>258</v>
      </c>
      <c r="C17" s="70" t="s">
        <v>67</v>
      </c>
      <c r="D17" s="70" t="s">
        <v>123</v>
      </c>
      <c r="E17" s="1">
        <v>579256.42500000005</v>
      </c>
      <c r="F17" s="1">
        <v>764066.31007692299</v>
      </c>
      <c r="G17" s="1">
        <v>1166777.7720000001</v>
      </c>
      <c r="H17" s="1">
        <v>841487.89240000001</v>
      </c>
      <c r="I17" s="1">
        <v>943406.66666666698</v>
      </c>
      <c r="J17" s="1">
        <v>638421.06099999999</v>
      </c>
      <c r="K17" s="1">
        <v>1071666.6821111101</v>
      </c>
      <c r="L17" s="1">
        <v>1240508.6470000001</v>
      </c>
      <c r="M17" s="1">
        <v>1431530.6950000001</v>
      </c>
      <c r="N17" s="1">
        <v>1767061.47530952</v>
      </c>
      <c r="O17" s="1">
        <v>939599.53799999994</v>
      </c>
    </row>
    <row r="18" spans="1:15" x14ac:dyDescent="0.25">
      <c r="A18" s="75" t="s">
        <v>286</v>
      </c>
      <c r="B18" s="76" t="s">
        <v>259</v>
      </c>
      <c r="C18" s="70" t="s">
        <v>67</v>
      </c>
      <c r="D18" s="70" t="s">
        <v>123</v>
      </c>
      <c r="E18" s="1">
        <v>971169.88</v>
      </c>
      <c r="F18" s="1">
        <v>753743.49250000005</v>
      </c>
      <c r="G18" s="1">
        <v>992343.14100000099</v>
      </c>
      <c r="H18" s="1">
        <v>1491650.3060000001</v>
      </c>
      <c r="I18" s="1">
        <v>1855501.541</v>
      </c>
      <c r="J18" s="1">
        <v>1321568.67433333</v>
      </c>
      <c r="K18" s="1">
        <v>838871.83700000006</v>
      </c>
      <c r="L18" s="1">
        <v>959459.91</v>
      </c>
      <c r="M18" s="1">
        <v>1394575.17</v>
      </c>
      <c r="N18" s="1">
        <v>1085467.92</v>
      </c>
      <c r="O18" s="1">
        <v>1387827.17</v>
      </c>
    </row>
    <row r="19" spans="1:15" x14ac:dyDescent="0.25">
      <c r="A19" s="75" t="s">
        <v>287</v>
      </c>
      <c r="B19" s="76" t="s">
        <v>260</v>
      </c>
      <c r="C19" s="70" t="s">
        <v>67</v>
      </c>
      <c r="D19" s="70" t="s">
        <v>123</v>
      </c>
      <c r="E19" s="1">
        <v>43563.45</v>
      </c>
      <c r="F19" s="1">
        <v>25157.45</v>
      </c>
      <c r="G19" s="1">
        <v>23513.78</v>
      </c>
      <c r="H19" s="1">
        <v>23503.19</v>
      </c>
      <c r="I19" s="1">
        <v>16657.04</v>
      </c>
      <c r="J19" s="1">
        <v>16153.59</v>
      </c>
      <c r="K19" s="1">
        <v>17662.43</v>
      </c>
      <c r="L19" s="1">
        <v>23693.56</v>
      </c>
      <c r="M19" s="1">
        <v>37712.160000000003</v>
      </c>
      <c r="N19" s="1">
        <v>9853.3610000000008</v>
      </c>
      <c r="O19" s="1">
        <v>25657.78</v>
      </c>
    </row>
    <row r="20" spans="1:15" x14ac:dyDescent="0.25">
      <c r="A20" s="75" t="s">
        <v>288</v>
      </c>
      <c r="B20" s="80" t="s">
        <v>261</v>
      </c>
      <c r="C20" s="81" t="s">
        <v>67</v>
      </c>
      <c r="D20" s="81" t="s">
        <v>123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13583.96</v>
      </c>
      <c r="N20" s="10">
        <v>28334.55</v>
      </c>
      <c r="O20" s="10">
        <v>7155.18</v>
      </c>
    </row>
    <row r="21" spans="1:15" s="71" customFormat="1" x14ac:dyDescent="0.25">
      <c r="A21" s="84" t="s">
        <v>123</v>
      </c>
      <c r="B21" s="82" t="s">
        <v>123</v>
      </c>
      <c r="C21" s="83" t="s">
        <v>67</v>
      </c>
      <c r="D21" s="83" t="s">
        <v>123</v>
      </c>
      <c r="E21" s="85">
        <f>SUM(E12:E20)</f>
        <v>10884209.628426442</v>
      </c>
      <c r="F21" s="85">
        <f t="shared" ref="F21:N21" si="2">SUM(F12:F20)</f>
        <v>13649576.278848091</v>
      </c>
      <c r="G21" s="85">
        <f t="shared" si="2"/>
        <v>18773972.658818197</v>
      </c>
      <c r="H21" s="85">
        <f t="shared" si="2"/>
        <v>15916998.82466265</v>
      </c>
      <c r="I21" s="85">
        <f t="shared" si="2"/>
        <v>18667620.036974948</v>
      </c>
      <c r="J21" s="85">
        <f t="shared" si="2"/>
        <v>18612739.322726261</v>
      </c>
      <c r="K21" s="85">
        <f t="shared" si="2"/>
        <v>23049116.906838641</v>
      </c>
      <c r="L21" s="85">
        <f t="shared" si="2"/>
        <v>23924912.95719976</v>
      </c>
      <c r="M21" s="85">
        <f t="shared" si="2"/>
        <v>30057191.020383853</v>
      </c>
      <c r="N21" s="85">
        <f t="shared" si="2"/>
        <v>38436549.64433419</v>
      </c>
      <c r="O21" s="85">
        <f t="shared" ref="O21" si="3">SUM(O12:O20)</f>
        <v>30679191.644391097</v>
      </c>
    </row>
    <row r="22" spans="1:15" x14ac:dyDescent="0.25">
      <c r="A22" s="73" t="s">
        <v>280</v>
      </c>
      <c r="B22" s="78" t="s">
        <v>253</v>
      </c>
      <c r="C22" s="79" t="s">
        <v>123</v>
      </c>
      <c r="D22" s="79" t="s">
        <v>123</v>
      </c>
      <c r="E22" s="5">
        <f>E2+E12</f>
        <v>4586076.1693487</v>
      </c>
      <c r="F22" s="5">
        <f t="shared" ref="F22:N22" si="4">F2+F12</f>
        <v>4027549.3759198799</v>
      </c>
      <c r="G22" s="5">
        <f t="shared" si="4"/>
        <v>4639966.9533177707</v>
      </c>
      <c r="H22" s="5">
        <f t="shared" si="4"/>
        <v>3775502.5206275098</v>
      </c>
      <c r="I22" s="5">
        <f t="shared" si="4"/>
        <v>4722549.2550492603</v>
      </c>
      <c r="J22" s="5">
        <f t="shared" si="4"/>
        <v>5263103.8273707405</v>
      </c>
      <c r="K22" s="5">
        <f t="shared" si="4"/>
        <v>8237762.8745632097</v>
      </c>
      <c r="L22" s="5">
        <f t="shared" si="4"/>
        <v>8583322.4309146889</v>
      </c>
      <c r="M22" s="5">
        <f t="shared" si="4"/>
        <v>9678560.8790689111</v>
      </c>
      <c r="N22" s="5">
        <f t="shared" si="4"/>
        <v>13597476.334579559</v>
      </c>
      <c r="O22" s="5">
        <f t="shared" ref="O22" si="5">O2+O12</f>
        <v>10638416.026380969</v>
      </c>
    </row>
    <row r="23" spans="1:15" x14ac:dyDescent="0.25">
      <c r="A23" s="74" t="s">
        <v>281</v>
      </c>
      <c r="B23" s="76" t="s">
        <v>254</v>
      </c>
      <c r="C23" s="70" t="s">
        <v>123</v>
      </c>
      <c r="D23" s="70" t="s">
        <v>123</v>
      </c>
      <c r="E23" s="1">
        <f t="shared" ref="E23:N30" si="6">E3+E13</f>
        <v>3837961.0437528798</v>
      </c>
      <c r="F23" s="1">
        <f t="shared" si="6"/>
        <v>7216803.7499275599</v>
      </c>
      <c r="G23" s="1">
        <f t="shared" si="6"/>
        <v>7916071.7361103604</v>
      </c>
      <c r="H23" s="1">
        <f t="shared" si="6"/>
        <v>5277348.1773127094</v>
      </c>
      <c r="I23" s="1">
        <f t="shared" si="6"/>
        <v>4705487.2010923102</v>
      </c>
      <c r="J23" s="1">
        <f t="shared" si="6"/>
        <v>3946104.5607224703</v>
      </c>
      <c r="K23" s="1">
        <f t="shared" si="6"/>
        <v>6189592.0631321501</v>
      </c>
      <c r="L23" s="1">
        <f t="shared" si="6"/>
        <v>5735027.7912562406</v>
      </c>
      <c r="M23" s="1">
        <f t="shared" si="6"/>
        <v>6654298.4988047099</v>
      </c>
      <c r="N23" s="1">
        <f t="shared" si="6"/>
        <v>7798599.1379131693</v>
      </c>
      <c r="O23" s="1">
        <f t="shared" ref="O23" si="7">O3+O13</f>
        <v>6261514.4678312894</v>
      </c>
    </row>
    <row r="24" spans="1:15" x14ac:dyDescent="0.25">
      <c r="A24" s="74" t="s">
        <v>282</v>
      </c>
      <c r="B24" s="76" t="s">
        <v>255</v>
      </c>
      <c r="C24" s="70" t="s">
        <v>123</v>
      </c>
      <c r="D24" s="70" t="s">
        <v>123</v>
      </c>
      <c r="E24" s="1">
        <f t="shared" si="6"/>
        <v>2985410.5987940598</v>
      </c>
      <c r="F24" s="1">
        <f t="shared" si="6"/>
        <v>4484813.5296486299</v>
      </c>
      <c r="G24" s="1">
        <f t="shared" si="6"/>
        <v>4498782.30874022</v>
      </c>
      <c r="H24" s="1">
        <f t="shared" si="6"/>
        <v>5766227.6717677508</v>
      </c>
      <c r="I24" s="1">
        <f t="shared" si="6"/>
        <v>5936605.9937645197</v>
      </c>
      <c r="J24" s="1">
        <f t="shared" si="6"/>
        <v>7315512.6096081901</v>
      </c>
      <c r="K24" s="1">
        <f t="shared" si="6"/>
        <v>6278113.1642467706</v>
      </c>
      <c r="L24" s="1">
        <f t="shared" si="6"/>
        <v>6666699.9821705408</v>
      </c>
      <c r="M24" s="1">
        <f t="shared" si="6"/>
        <v>7653932.5569603704</v>
      </c>
      <c r="N24" s="1">
        <f t="shared" si="6"/>
        <v>11178563.78319953</v>
      </c>
      <c r="O24" s="1">
        <f t="shared" ref="O24" si="8">O4+O14</f>
        <v>6151503.0200916193</v>
      </c>
    </row>
    <row r="25" spans="1:15" x14ac:dyDescent="0.25">
      <c r="A25" s="74" t="s">
        <v>283</v>
      </c>
      <c r="B25" s="76" t="s">
        <v>256</v>
      </c>
      <c r="C25" s="70" t="s">
        <v>123</v>
      </c>
      <c r="D25" s="70" t="s">
        <v>123</v>
      </c>
      <c r="E25" s="1">
        <f t="shared" si="6"/>
        <v>4553744.6513961796</v>
      </c>
      <c r="F25" s="1">
        <f t="shared" si="6"/>
        <v>6770213.4889265504</v>
      </c>
      <c r="G25" s="1">
        <f t="shared" si="6"/>
        <v>8371607.7311330298</v>
      </c>
      <c r="H25" s="1">
        <f t="shared" si="6"/>
        <v>6167366.0963678304</v>
      </c>
      <c r="I25" s="1">
        <f t="shared" si="6"/>
        <v>6748669.9819745496</v>
      </c>
      <c r="J25" s="1">
        <f t="shared" si="6"/>
        <v>6760944.0570751093</v>
      </c>
      <c r="K25" s="1">
        <f t="shared" si="6"/>
        <v>7556199.3826661408</v>
      </c>
      <c r="L25" s="1">
        <f t="shared" si="6"/>
        <v>8110214.9142344501</v>
      </c>
      <c r="M25" s="1">
        <f t="shared" si="6"/>
        <v>9627067.5395966005</v>
      </c>
      <c r="N25" s="1">
        <f t="shared" si="6"/>
        <v>9135641.4163252804</v>
      </c>
      <c r="O25" s="1">
        <f t="shared" ref="O25" si="9">O5+O15</f>
        <v>9590735.0503569394</v>
      </c>
    </row>
    <row r="26" spans="1:15" x14ac:dyDescent="0.25">
      <c r="A26" s="75" t="s">
        <v>284</v>
      </c>
      <c r="B26" s="76" t="s">
        <v>257</v>
      </c>
      <c r="C26" s="70" t="s">
        <v>123</v>
      </c>
      <c r="D26" s="70" t="s">
        <v>123</v>
      </c>
      <c r="E26" s="1">
        <f t="shared" si="6"/>
        <v>4740673.7689025905</v>
      </c>
      <c r="F26" s="1">
        <f t="shared" si="6"/>
        <v>4266800.62673706</v>
      </c>
      <c r="G26" s="1">
        <f t="shared" si="6"/>
        <v>5251803.3810658297</v>
      </c>
      <c r="H26" s="1">
        <f t="shared" si="6"/>
        <v>4124745.2969862297</v>
      </c>
      <c r="I26" s="1">
        <f t="shared" si="6"/>
        <v>3992324.2009594301</v>
      </c>
      <c r="J26" s="1">
        <f t="shared" si="6"/>
        <v>3922006.0679500499</v>
      </c>
      <c r="K26" s="1">
        <f t="shared" si="6"/>
        <v>3781196.9083646098</v>
      </c>
      <c r="L26" s="1">
        <f t="shared" si="6"/>
        <v>3665935.8270693198</v>
      </c>
      <c r="M26" s="1">
        <f t="shared" si="6"/>
        <v>3858486.6036991901</v>
      </c>
      <c r="N26" s="1">
        <f t="shared" si="6"/>
        <v>5691730.7946019303</v>
      </c>
      <c r="O26" s="1">
        <f t="shared" ref="O26" si="10">O6+O16</f>
        <v>5571092.8581293393</v>
      </c>
    </row>
    <row r="27" spans="1:15" x14ac:dyDescent="0.25">
      <c r="A27" s="75" t="s">
        <v>285</v>
      </c>
      <c r="B27" s="76" t="s">
        <v>258</v>
      </c>
      <c r="C27" s="70" t="s">
        <v>123</v>
      </c>
      <c r="D27" s="70" t="s">
        <v>123</v>
      </c>
      <c r="E27" s="1">
        <f t="shared" si="6"/>
        <v>3442986.8618501797</v>
      </c>
      <c r="F27" s="1">
        <f t="shared" si="6"/>
        <v>3033162.9932854231</v>
      </c>
      <c r="G27" s="1">
        <f t="shared" si="6"/>
        <v>4153947.0748103205</v>
      </c>
      <c r="H27" s="1">
        <f t="shared" si="6"/>
        <v>3508071.3787072496</v>
      </c>
      <c r="I27" s="1">
        <f t="shared" si="6"/>
        <v>3381828.903903727</v>
      </c>
      <c r="J27" s="1">
        <f t="shared" si="6"/>
        <v>3017347.8097470896</v>
      </c>
      <c r="K27" s="1">
        <f t="shared" si="6"/>
        <v>3971468.8484187</v>
      </c>
      <c r="L27" s="1">
        <f t="shared" si="6"/>
        <v>3945104.6674503097</v>
      </c>
      <c r="M27" s="1">
        <f t="shared" si="6"/>
        <v>3963262.6783947898</v>
      </c>
      <c r="N27" s="1">
        <f t="shared" si="6"/>
        <v>4493361.2625943199</v>
      </c>
      <c r="O27" s="1">
        <f t="shared" ref="O27" si="11">O7+O17</f>
        <v>2750751.9261887502</v>
      </c>
    </row>
    <row r="28" spans="1:15" x14ac:dyDescent="0.25">
      <c r="A28" s="75" t="s">
        <v>286</v>
      </c>
      <c r="B28" s="76" t="s">
        <v>259</v>
      </c>
      <c r="C28" s="70" t="s">
        <v>123</v>
      </c>
      <c r="D28" s="70" t="s">
        <v>123</v>
      </c>
      <c r="E28" s="1">
        <f t="shared" si="6"/>
        <v>3841666.4370718501</v>
      </c>
      <c r="F28" s="1">
        <f t="shared" si="6"/>
        <v>3470019.70908181</v>
      </c>
      <c r="G28" s="1">
        <f t="shared" si="6"/>
        <v>4060102.1907323906</v>
      </c>
      <c r="H28" s="1">
        <f t="shared" si="6"/>
        <v>4368094.9095710004</v>
      </c>
      <c r="I28" s="1">
        <f t="shared" si="6"/>
        <v>4308508.06063361</v>
      </c>
      <c r="J28" s="1">
        <f t="shared" si="6"/>
        <v>3496903.4221104803</v>
      </c>
      <c r="K28" s="1">
        <f t="shared" si="6"/>
        <v>3448645.8590295101</v>
      </c>
      <c r="L28" s="1">
        <f t="shared" si="6"/>
        <v>3622029.7001283299</v>
      </c>
      <c r="M28" s="1">
        <f t="shared" si="6"/>
        <v>4908391.0794074601</v>
      </c>
      <c r="N28" s="1">
        <f t="shared" si="6"/>
        <v>4135312.5486705401</v>
      </c>
      <c r="O28" s="1">
        <f t="shared" ref="O28" si="12">O8+O18</f>
        <v>4731101.4075585902</v>
      </c>
    </row>
    <row r="29" spans="1:15" x14ac:dyDescent="0.25">
      <c r="A29" s="75" t="s">
        <v>287</v>
      </c>
      <c r="B29" s="76" t="s">
        <v>260</v>
      </c>
      <c r="C29" s="70" t="s">
        <v>123</v>
      </c>
      <c r="D29" s="70" t="s">
        <v>123</v>
      </c>
      <c r="E29" s="1">
        <f t="shared" si="6"/>
        <v>1358449.6167603</v>
      </c>
      <c r="F29" s="1">
        <f t="shared" si="6"/>
        <v>1358432.9419741801</v>
      </c>
      <c r="G29" s="1">
        <f t="shared" si="6"/>
        <v>1232830.0991482101</v>
      </c>
      <c r="H29" s="1">
        <f t="shared" si="6"/>
        <v>1368102.96977093</v>
      </c>
      <c r="I29" s="1">
        <f t="shared" si="6"/>
        <v>1171493.37155195</v>
      </c>
      <c r="J29" s="1">
        <f t="shared" si="6"/>
        <v>752705.08286413993</v>
      </c>
      <c r="K29" s="1">
        <f t="shared" si="6"/>
        <v>841447.04032380902</v>
      </c>
      <c r="L29" s="1">
        <f t="shared" si="6"/>
        <v>921937.47082857206</v>
      </c>
      <c r="M29" s="1">
        <f t="shared" si="6"/>
        <v>1162570.3341363599</v>
      </c>
      <c r="N29" s="1">
        <f t="shared" si="6"/>
        <v>1418005.83328607</v>
      </c>
      <c r="O29" s="1">
        <f t="shared" ref="O29" si="13">O9+O19</f>
        <v>1214913.5201743001</v>
      </c>
    </row>
    <row r="30" spans="1:15" x14ac:dyDescent="0.25">
      <c r="A30" s="75" t="s">
        <v>288</v>
      </c>
      <c r="B30" s="80" t="s">
        <v>261</v>
      </c>
      <c r="C30" s="81" t="s">
        <v>123</v>
      </c>
      <c r="D30" s="81" t="s">
        <v>123</v>
      </c>
      <c r="E30" s="10">
        <f t="shared" si="6"/>
        <v>2629613.3421920598</v>
      </c>
      <c r="F30" s="10">
        <f t="shared" si="6"/>
        <v>3125112.59581547</v>
      </c>
      <c r="G30" s="10">
        <f t="shared" si="6"/>
        <v>2726185.9816398802</v>
      </c>
      <c r="H30" s="10">
        <f t="shared" si="6"/>
        <v>2763096.0653703301</v>
      </c>
      <c r="I30" s="10">
        <f t="shared" si="6"/>
        <v>2484974.1287683998</v>
      </c>
      <c r="J30" s="10">
        <f t="shared" si="6"/>
        <v>2079961.12510371</v>
      </c>
      <c r="K30" s="10">
        <f t="shared" si="6"/>
        <v>3225274.85747917</v>
      </c>
      <c r="L30" s="10">
        <f t="shared" si="6"/>
        <v>3426148.5917500001</v>
      </c>
      <c r="M30" s="10">
        <f t="shared" si="6"/>
        <v>3318652.6093636299</v>
      </c>
      <c r="N30" s="10">
        <f t="shared" si="6"/>
        <v>3300947.75383968</v>
      </c>
      <c r="O30" s="10">
        <f t="shared" ref="O30" si="14">O10+O20</f>
        <v>2937255.07525715</v>
      </c>
    </row>
    <row r="31" spans="1:15" s="71" customFormat="1" x14ac:dyDescent="0.25">
      <c r="A31" s="84" t="s">
        <v>123</v>
      </c>
      <c r="B31" s="82" t="s">
        <v>123</v>
      </c>
      <c r="C31" s="83" t="s">
        <v>123</v>
      </c>
      <c r="D31" s="83" t="s">
        <v>123</v>
      </c>
      <c r="E31" s="85">
        <f>SUM(E22:E30)</f>
        <v>31976582.490068797</v>
      </c>
      <c r="F31" s="85">
        <f t="shared" ref="F31:N31" si="15">SUM(F22:F30)</f>
        <v>37752909.011316568</v>
      </c>
      <c r="G31" s="85">
        <f t="shared" si="15"/>
        <v>42851297.456698015</v>
      </c>
      <c r="H31" s="85">
        <f t="shared" si="15"/>
        <v>37118555.086481534</v>
      </c>
      <c r="I31" s="85">
        <f t="shared" si="15"/>
        <v>37452441.097697757</v>
      </c>
      <c r="J31" s="85">
        <f t="shared" si="15"/>
        <v>36554588.56255199</v>
      </c>
      <c r="K31" s="85">
        <f t="shared" si="15"/>
        <v>43529700.998224065</v>
      </c>
      <c r="L31" s="85">
        <f t="shared" si="15"/>
        <v>44676421.375802457</v>
      </c>
      <c r="M31" s="85">
        <f t="shared" si="15"/>
        <v>50825222.779432021</v>
      </c>
      <c r="N31" s="85">
        <f t="shared" si="15"/>
        <v>60749638.865010075</v>
      </c>
      <c r="O31" s="85">
        <f t="shared" ref="O31" si="16">SUM(O22:O30)</f>
        <v>49847283.351968952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99"/>
  <sheetViews>
    <sheetView workbookViewId="0">
      <pane ySplit="1" topLeftCell="A2" activePane="bottomLeft" state="frozen"/>
      <selection pane="bottomLeft"/>
    </sheetView>
  </sheetViews>
  <sheetFormatPr defaultColWidth="14.28515625" defaultRowHeight="15" x14ac:dyDescent="0.25"/>
  <cols>
    <col min="1" max="1" width="21.85546875" style="55" customWidth="1"/>
    <col min="2" max="2" width="30.140625" style="55" bestFit="1" customWidth="1"/>
    <col min="3" max="16384" width="14.28515625" style="55"/>
  </cols>
  <sheetData>
    <row r="1" spans="1:2" s="92" customFormat="1" x14ac:dyDescent="0.25">
      <c r="A1" s="89" t="s">
        <v>127</v>
      </c>
      <c r="B1" s="89" t="s">
        <v>300</v>
      </c>
    </row>
    <row r="2" spans="1:2" x14ac:dyDescent="0.25">
      <c r="A2" s="93" t="s">
        <v>4</v>
      </c>
      <c r="B2" s="94">
        <v>90113</v>
      </c>
    </row>
    <row r="3" spans="1:2" x14ac:dyDescent="0.25">
      <c r="A3" s="95" t="s">
        <v>4</v>
      </c>
      <c r="B3" s="96">
        <v>110111</v>
      </c>
    </row>
    <row r="4" spans="1:2" x14ac:dyDescent="0.25">
      <c r="A4" s="95" t="s">
        <v>4</v>
      </c>
      <c r="B4" s="96">
        <v>110112</v>
      </c>
    </row>
    <row r="5" spans="1:2" x14ac:dyDescent="0.25">
      <c r="A5" s="95" t="s">
        <v>4</v>
      </c>
      <c r="B5" s="96">
        <v>110114</v>
      </c>
    </row>
    <row r="6" spans="1:2" x14ac:dyDescent="0.25">
      <c r="A6" s="95" t="s">
        <v>4</v>
      </c>
      <c r="B6" s="96">
        <v>110115</v>
      </c>
    </row>
    <row r="7" spans="1:2" x14ac:dyDescent="0.25">
      <c r="A7" s="95" t="s">
        <v>4</v>
      </c>
      <c r="B7" s="96">
        <v>120301</v>
      </c>
    </row>
    <row r="8" spans="1:2" x14ac:dyDescent="0.25">
      <c r="A8" s="95" t="s">
        <v>4</v>
      </c>
      <c r="B8" s="96">
        <v>120302</v>
      </c>
    </row>
    <row r="9" spans="1:2" x14ac:dyDescent="0.25">
      <c r="A9" s="95" t="s">
        <v>4</v>
      </c>
      <c r="B9" s="96">
        <v>161001</v>
      </c>
    </row>
    <row r="10" spans="1:2" x14ac:dyDescent="0.25">
      <c r="A10" s="95" t="s">
        <v>4</v>
      </c>
      <c r="B10" s="96">
        <v>161002</v>
      </c>
    </row>
    <row r="11" spans="1:2" x14ac:dyDescent="0.25">
      <c r="A11" s="95" t="s">
        <v>4</v>
      </c>
      <c r="B11" s="96">
        <v>161003</v>
      </c>
    </row>
    <row r="12" spans="1:2" x14ac:dyDescent="0.25">
      <c r="A12" s="95" t="s">
        <v>4</v>
      </c>
      <c r="B12" s="96">
        <v>161004</v>
      </c>
    </row>
    <row r="13" spans="1:2" x14ac:dyDescent="0.25">
      <c r="A13" s="95" t="s">
        <v>4</v>
      </c>
      <c r="B13" s="96">
        <v>190404</v>
      </c>
    </row>
    <row r="14" spans="1:2" x14ac:dyDescent="0.25">
      <c r="A14" s="95" t="s">
        <v>4</v>
      </c>
      <c r="B14" s="96">
        <v>190702</v>
      </c>
    </row>
    <row r="15" spans="1:2" x14ac:dyDescent="0.25">
      <c r="A15" s="95" t="s">
        <v>4</v>
      </c>
      <c r="B15" s="96">
        <v>190703</v>
      </c>
    </row>
    <row r="16" spans="1:2" x14ac:dyDescent="0.25">
      <c r="A16" s="95" t="s">
        <v>4</v>
      </c>
      <c r="B16" s="96">
        <v>190807</v>
      </c>
    </row>
    <row r="17" spans="1:2" x14ac:dyDescent="0.25">
      <c r="A17" s="95" t="s">
        <v>4</v>
      </c>
      <c r="B17" s="96">
        <v>190906</v>
      </c>
    </row>
    <row r="18" spans="1:2" x14ac:dyDescent="0.25">
      <c r="A18" s="95" t="s">
        <v>4</v>
      </c>
      <c r="B18" s="96">
        <v>191307</v>
      </c>
    </row>
    <row r="19" spans="1:2" x14ac:dyDescent="0.25">
      <c r="A19" s="95" t="s">
        <v>4</v>
      </c>
      <c r="B19" s="96">
        <v>191308</v>
      </c>
    </row>
    <row r="20" spans="1:2" x14ac:dyDescent="0.25">
      <c r="A20" s="95" t="s">
        <v>4</v>
      </c>
      <c r="B20" s="96" t="s">
        <v>301</v>
      </c>
    </row>
    <row r="21" spans="1:2" x14ac:dyDescent="0.25">
      <c r="A21" s="95" t="s">
        <v>5</v>
      </c>
      <c r="B21" s="96">
        <v>20302</v>
      </c>
    </row>
    <row r="22" spans="1:2" x14ac:dyDescent="0.25">
      <c r="A22" s="95" t="s">
        <v>5</v>
      </c>
      <c r="B22" s="96">
        <v>20602</v>
      </c>
    </row>
    <row r="23" spans="1:2" x14ac:dyDescent="0.25">
      <c r="A23" s="95" t="s">
        <v>5</v>
      </c>
      <c r="B23" s="96">
        <v>20703</v>
      </c>
    </row>
    <row r="24" spans="1:2" x14ac:dyDescent="0.25">
      <c r="A24" s="95" t="s">
        <v>5</v>
      </c>
      <c r="B24" s="96">
        <v>50701</v>
      </c>
    </row>
    <row r="25" spans="1:2" x14ac:dyDescent="0.25">
      <c r="A25" s="95" t="s">
        <v>5</v>
      </c>
      <c r="B25" s="96">
        <v>60403</v>
      </c>
    </row>
    <row r="26" spans="1:2" x14ac:dyDescent="0.25">
      <c r="A26" s="95" t="s">
        <v>5</v>
      </c>
      <c r="B26" s="96">
        <v>60404</v>
      </c>
    </row>
    <row r="27" spans="1:2" x14ac:dyDescent="0.25">
      <c r="A27" s="95" t="s">
        <v>5</v>
      </c>
      <c r="B27" s="96">
        <v>60405</v>
      </c>
    </row>
    <row r="28" spans="1:2" x14ac:dyDescent="0.25">
      <c r="A28" s="95" t="s">
        <v>5</v>
      </c>
      <c r="B28" s="96">
        <v>60802</v>
      </c>
    </row>
    <row r="29" spans="1:2" x14ac:dyDescent="0.25">
      <c r="A29" s="95" t="s">
        <v>5</v>
      </c>
      <c r="B29" s="96">
        <v>61002</v>
      </c>
    </row>
    <row r="30" spans="1:2" x14ac:dyDescent="0.25">
      <c r="A30" s="95" t="s">
        <v>5</v>
      </c>
      <c r="B30" s="96">
        <v>70214</v>
      </c>
    </row>
    <row r="31" spans="1:2" x14ac:dyDescent="0.25">
      <c r="A31" s="95" t="s">
        <v>5</v>
      </c>
      <c r="B31" s="96">
        <v>70215</v>
      </c>
    </row>
    <row r="32" spans="1:2" x14ac:dyDescent="0.25">
      <c r="A32" s="95" t="s">
        <v>5</v>
      </c>
      <c r="B32" s="96">
        <v>70216</v>
      </c>
    </row>
    <row r="33" spans="1:2" x14ac:dyDescent="0.25">
      <c r="A33" s="95" t="s">
        <v>5</v>
      </c>
      <c r="B33" s="96">
        <v>70217</v>
      </c>
    </row>
    <row r="34" spans="1:2" x14ac:dyDescent="0.25">
      <c r="A34" s="95" t="s">
        <v>5</v>
      </c>
      <c r="B34" s="96">
        <v>100915</v>
      </c>
    </row>
    <row r="35" spans="1:2" x14ac:dyDescent="0.25">
      <c r="A35" s="95" t="s">
        <v>5</v>
      </c>
      <c r="B35" s="96">
        <v>100916</v>
      </c>
    </row>
    <row r="36" spans="1:2" x14ac:dyDescent="0.25">
      <c r="A36" s="95" t="s">
        <v>5</v>
      </c>
      <c r="B36" s="96">
        <v>101015</v>
      </c>
    </row>
    <row r="37" spans="1:2" x14ac:dyDescent="0.25">
      <c r="A37" s="95" t="s">
        <v>5</v>
      </c>
      <c r="B37" s="96">
        <v>101016</v>
      </c>
    </row>
    <row r="38" spans="1:2" x14ac:dyDescent="0.25">
      <c r="A38" s="95" t="s">
        <v>5</v>
      </c>
      <c r="B38" s="96">
        <v>110302</v>
      </c>
    </row>
    <row r="39" spans="1:2" x14ac:dyDescent="0.25">
      <c r="A39" s="95" t="s">
        <v>5</v>
      </c>
      <c r="B39" s="96">
        <v>160114</v>
      </c>
    </row>
    <row r="40" spans="1:2" x14ac:dyDescent="0.25">
      <c r="A40" s="95" t="s">
        <v>5</v>
      </c>
      <c r="B40" s="96">
        <v>160115</v>
      </c>
    </row>
    <row r="41" spans="1:2" x14ac:dyDescent="0.25">
      <c r="A41" s="95" t="s">
        <v>5</v>
      </c>
      <c r="B41" s="96">
        <v>160116</v>
      </c>
    </row>
    <row r="42" spans="1:2" x14ac:dyDescent="0.25">
      <c r="A42" s="95" t="s">
        <v>5</v>
      </c>
      <c r="B42" s="96">
        <v>160504</v>
      </c>
    </row>
    <row r="43" spans="1:2" x14ac:dyDescent="0.25">
      <c r="A43" s="95" t="s">
        <v>5</v>
      </c>
      <c r="B43" s="96">
        <v>160505</v>
      </c>
    </row>
    <row r="44" spans="1:2" x14ac:dyDescent="0.25">
      <c r="A44" s="95" t="s">
        <v>5</v>
      </c>
      <c r="B44" s="96">
        <v>160507</v>
      </c>
    </row>
    <row r="45" spans="1:2" x14ac:dyDescent="0.25">
      <c r="A45" s="95" t="s">
        <v>5</v>
      </c>
      <c r="B45" s="96">
        <v>160508</v>
      </c>
    </row>
    <row r="46" spans="1:2" x14ac:dyDescent="0.25">
      <c r="A46" s="95" t="s">
        <v>5</v>
      </c>
      <c r="B46" s="96">
        <v>160509</v>
      </c>
    </row>
    <row r="47" spans="1:2" x14ac:dyDescent="0.25">
      <c r="A47" s="95" t="s">
        <v>5</v>
      </c>
      <c r="B47" s="96">
        <v>160709</v>
      </c>
    </row>
    <row r="48" spans="1:2" x14ac:dyDescent="0.25">
      <c r="A48" s="95" t="s">
        <v>5</v>
      </c>
      <c r="B48" s="96">
        <v>160806</v>
      </c>
    </row>
    <row r="49" spans="1:2" x14ac:dyDescent="0.25">
      <c r="A49" s="95" t="s">
        <v>5</v>
      </c>
      <c r="B49" s="96">
        <v>180106</v>
      </c>
    </row>
    <row r="50" spans="1:2" x14ac:dyDescent="0.25">
      <c r="A50" s="95" t="s">
        <v>5</v>
      </c>
      <c r="B50" s="96">
        <v>180107</v>
      </c>
    </row>
    <row r="51" spans="1:2" x14ac:dyDescent="0.25">
      <c r="A51" s="95" t="s">
        <v>5</v>
      </c>
      <c r="B51" s="96">
        <v>180205</v>
      </c>
    </row>
    <row r="52" spans="1:2" x14ac:dyDescent="0.25">
      <c r="A52" s="95" t="s">
        <v>5</v>
      </c>
      <c r="B52" s="96">
        <v>180206</v>
      </c>
    </row>
    <row r="53" spans="1:2" x14ac:dyDescent="0.25">
      <c r="A53" s="95" t="s">
        <v>6</v>
      </c>
      <c r="B53" s="96">
        <v>30305</v>
      </c>
    </row>
    <row r="54" spans="1:2" x14ac:dyDescent="0.25">
      <c r="A54" s="95" t="s">
        <v>6</v>
      </c>
      <c r="B54" s="96">
        <v>100122</v>
      </c>
    </row>
    <row r="55" spans="1:2" x14ac:dyDescent="0.25">
      <c r="A55" s="95" t="s">
        <v>6</v>
      </c>
      <c r="B55" s="96">
        <v>100123</v>
      </c>
    </row>
    <row r="56" spans="1:2" x14ac:dyDescent="0.25">
      <c r="A56" s="95" t="s">
        <v>7</v>
      </c>
      <c r="B56" s="96">
        <v>60902</v>
      </c>
    </row>
    <row r="57" spans="1:2" x14ac:dyDescent="0.25">
      <c r="A57" s="95" t="s">
        <v>7</v>
      </c>
      <c r="B57" s="96">
        <v>100101</v>
      </c>
    </row>
    <row r="58" spans="1:2" x14ac:dyDescent="0.25">
      <c r="A58" s="95" t="s">
        <v>7</v>
      </c>
      <c r="B58" s="96">
        <v>100102</v>
      </c>
    </row>
    <row r="59" spans="1:2" x14ac:dyDescent="0.25">
      <c r="A59" s="95" t="s">
        <v>7</v>
      </c>
      <c r="B59" s="96">
        <v>100103</v>
      </c>
    </row>
    <row r="60" spans="1:2" x14ac:dyDescent="0.25">
      <c r="A60" s="95" t="s">
        <v>7</v>
      </c>
      <c r="B60" s="96">
        <v>100104</v>
      </c>
    </row>
    <row r="61" spans="1:2" x14ac:dyDescent="0.25">
      <c r="A61" s="95" t="s">
        <v>7</v>
      </c>
      <c r="B61" s="96">
        <v>100113</v>
      </c>
    </row>
    <row r="62" spans="1:2" x14ac:dyDescent="0.25">
      <c r="A62" s="95" t="s">
        <v>7</v>
      </c>
      <c r="B62" s="96">
        <v>100114</v>
      </c>
    </row>
    <row r="63" spans="1:2" x14ac:dyDescent="0.25">
      <c r="A63" s="95" t="s">
        <v>7</v>
      </c>
      <c r="B63" s="96">
        <v>100115</v>
      </c>
    </row>
    <row r="64" spans="1:2" x14ac:dyDescent="0.25">
      <c r="A64" s="95" t="s">
        <v>7</v>
      </c>
      <c r="B64" s="96">
        <v>100116</v>
      </c>
    </row>
    <row r="65" spans="1:2" x14ac:dyDescent="0.25">
      <c r="A65" s="95" t="s">
        <v>7</v>
      </c>
      <c r="B65" s="96">
        <v>100117</v>
      </c>
    </row>
    <row r="66" spans="1:2" x14ac:dyDescent="0.25">
      <c r="A66" s="95" t="s">
        <v>7</v>
      </c>
      <c r="B66" s="96">
        <v>100124</v>
      </c>
    </row>
    <row r="67" spans="1:2" x14ac:dyDescent="0.25">
      <c r="A67" s="95" t="s">
        <v>7</v>
      </c>
      <c r="B67" s="96">
        <v>100201</v>
      </c>
    </row>
    <row r="68" spans="1:2" x14ac:dyDescent="0.25">
      <c r="A68" s="95" t="s">
        <v>7</v>
      </c>
      <c r="B68" s="96">
        <v>100202</v>
      </c>
    </row>
    <row r="69" spans="1:2" x14ac:dyDescent="0.25">
      <c r="A69" s="95" t="s">
        <v>7</v>
      </c>
      <c r="B69" s="96">
        <v>100304</v>
      </c>
    </row>
    <row r="70" spans="1:2" x14ac:dyDescent="0.25">
      <c r="A70" s="95" t="s">
        <v>7</v>
      </c>
      <c r="B70" s="96">
        <v>100308</v>
      </c>
    </row>
    <row r="71" spans="1:2" x14ac:dyDescent="0.25">
      <c r="A71" s="95" t="s">
        <v>7</v>
      </c>
      <c r="B71" s="96">
        <v>100309</v>
      </c>
    </row>
    <row r="72" spans="1:2" x14ac:dyDescent="0.25">
      <c r="A72" s="95" t="s">
        <v>7</v>
      </c>
      <c r="B72" s="96">
        <v>100315</v>
      </c>
    </row>
    <row r="73" spans="1:2" x14ac:dyDescent="0.25">
      <c r="A73" s="95" t="s">
        <v>7</v>
      </c>
      <c r="B73" s="96">
        <v>100316</v>
      </c>
    </row>
    <row r="74" spans="1:2" x14ac:dyDescent="0.25">
      <c r="A74" s="95" t="s">
        <v>7</v>
      </c>
      <c r="B74" s="96">
        <v>100401</v>
      </c>
    </row>
    <row r="75" spans="1:2" x14ac:dyDescent="0.25">
      <c r="A75" s="95" t="s">
        <v>7</v>
      </c>
      <c r="B75" s="96">
        <v>100402</v>
      </c>
    </row>
    <row r="76" spans="1:2" x14ac:dyDescent="0.25">
      <c r="A76" s="95" t="s">
        <v>7</v>
      </c>
      <c r="B76" s="96">
        <v>100403</v>
      </c>
    </row>
    <row r="77" spans="1:2" x14ac:dyDescent="0.25">
      <c r="A77" s="95" t="s">
        <v>7</v>
      </c>
      <c r="B77" s="96">
        <v>100405</v>
      </c>
    </row>
    <row r="78" spans="1:2" x14ac:dyDescent="0.25">
      <c r="A78" s="95" t="s">
        <v>7</v>
      </c>
      <c r="B78" s="96">
        <v>100501</v>
      </c>
    </row>
    <row r="79" spans="1:2" x14ac:dyDescent="0.25">
      <c r="A79" s="95" t="s">
        <v>7</v>
      </c>
      <c r="B79" s="96">
        <v>100504</v>
      </c>
    </row>
    <row r="80" spans="1:2" x14ac:dyDescent="0.25">
      <c r="A80" s="95" t="s">
        <v>7</v>
      </c>
      <c r="B80" s="96">
        <v>100510</v>
      </c>
    </row>
    <row r="81" spans="1:2" x14ac:dyDescent="0.25">
      <c r="A81" s="95" t="s">
        <v>7</v>
      </c>
      <c r="B81" s="96">
        <v>100511</v>
      </c>
    </row>
    <row r="82" spans="1:2" x14ac:dyDescent="0.25">
      <c r="A82" s="95" t="s">
        <v>7</v>
      </c>
      <c r="B82" s="96">
        <v>100601</v>
      </c>
    </row>
    <row r="83" spans="1:2" x14ac:dyDescent="0.25">
      <c r="A83" s="95" t="s">
        <v>7</v>
      </c>
      <c r="B83" s="96">
        <v>100602</v>
      </c>
    </row>
    <row r="84" spans="1:2" x14ac:dyDescent="0.25">
      <c r="A84" s="95" t="s">
        <v>7</v>
      </c>
      <c r="B84" s="96">
        <v>100604</v>
      </c>
    </row>
    <row r="85" spans="1:2" x14ac:dyDescent="0.25">
      <c r="A85" s="95" t="s">
        <v>7</v>
      </c>
      <c r="B85" s="96">
        <v>100701</v>
      </c>
    </row>
    <row r="86" spans="1:2" x14ac:dyDescent="0.25">
      <c r="A86" s="95" t="s">
        <v>7</v>
      </c>
      <c r="B86" s="96">
        <v>100702</v>
      </c>
    </row>
    <row r="87" spans="1:2" x14ac:dyDescent="0.25">
      <c r="A87" s="95" t="s">
        <v>7</v>
      </c>
      <c r="B87" s="96">
        <v>100704</v>
      </c>
    </row>
    <row r="88" spans="1:2" x14ac:dyDescent="0.25">
      <c r="A88" s="95" t="s">
        <v>7</v>
      </c>
      <c r="B88" s="96">
        <v>100804</v>
      </c>
    </row>
    <row r="89" spans="1:2" x14ac:dyDescent="0.25">
      <c r="A89" s="95" t="s">
        <v>7</v>
      </c>
      <c r="B89" s="96">
        <v>100808</v>
      </c>
    </row>
    <row r="90" spans="1:2" x14ac:dyDescent="0.25">
      <c r="A90" s="95" t="s">
        <v>7</v>
      </c>
      <c r="B90" s="96">
        <v>100809</v>
      </c>
    </row>
    <row r="91" spans="1:2" x14ac:dyDescent="0.25">
      <c r="A91" s="95" t="s">
        <v>7</v>
      </c>
      <c r="B91" s="96">
        <v>100810</v>
      </c>
    </row>
    <row r="92" spans="1:2" x14ac:dyDescent="0.25">
      <c r="A92" s="95" t="s">
        <v>7</v>
      </c>
      <c r="B92" s="96">
        <v>100811</v>
      </c>
    </row>
    <row r="93" spans="1:2" x14ac:dyDescent="0.25">
      <c r="A93" s="95" t="s">
        <v>7</v>
      </c>
      <c r="B93" s="96">
        <v>100903</v>
      </c>
    </row>
    <row r="94" spans="1:2" x14ac:dyDescent="0.25">
      <c r="A94" s="95" t="s">
        <v>7</v>
      </c>
      <c r="B94" s="96">
        <v>101003</v>
      </c>
    </row>
    <row r="95" spans="1:2" x14ac:dyDescent="0.25">
      <c r="A95" s="95" t="s">
        <v>7</v>
      </c>
      <c r="B95" s="96">
        <v>101105</v>
      </c>
    </row>
    <row r="96" spans="1:2" x14ac:dyDescent="0.25">
      <c r="A96" s="95" t="s">
        <v>7</v>
      </c>
      <c r="B96" s="96">
        <v>101203</v>
      </c>
    </row>
    <row r="97" spans="1:2" x14ac:dyDescent="0.25">
      <c r="A97" s="95" t="s">
        <v>7</v>
      </c>
      <c r="B97" s="96">
        <v>110502</v>
      </c>
    </row>
    <row r="98" spans="1:2" x14ac:dyDescent="0.25">
      <c r="A98" s="95" t="s">
        <v>7</v>
      </c>
      <c r="B98" s="96">
        <v>190111</v>
      </c>
    </row>
    <row r="99" spans="1:2" x14ac:dyDescent="0.25">
      <c r="A99" s="95" t="s">
        <v>7</v>
      </c>
      <c r="B99" s="96">
        <v>190112</v>
      </c>
    </row>
    <row r="100" spans="1:2" x14ac:dyDescent="0.25">
      <c r="A100" s="95" t="s">
        <v>7</v>
      </c>
      <c r="B100" s="96">
        <v>190113</v>
      </c>
    </row>
    <row r="101" spans="1:2" x14ac:dyDescent="0.25">
      <c r="A101" s="95" t="s">
        <v>7</v>
      </c>
      <c r="B101" s="96">
        <v>190114</v>
      </c>
    </row>
    <row r="102" spans="1:2" x14ac:dyDescent="0.25">
      <c r="A102" s="95" t="s">
        <v>7</v>
      </c>
      <c r="B102" s="96">
        <v>190115</v>
      </c>
    </row>
    <row r="103" spans="1:2" x14ac:dyDescent="0.25">
      <c r="A103" s="95" t="s">
        <v>7</v>
      </c>
      <c r="B103" s="96">
        <v>190116</v>
      </c>
    </row>
    <row r="104" spans="1:2" x14ac:dyDescent="0.25">
      <c r="A104" s="95" t="s">
        <v>7</v>
      </c>
      <c r="B104" s="96">
        <v>190117</v>
      </c>
    </row>
    <row r="105" spans="1:2" x14ac:dyDescent="0.25">
      <c r="A105" s="95" t="s">
        <v>7</v>
      </c>
      <c r="B105" s="96">
        <v>190118</v>
      </c>
    </row>
    <row r="106" spans="1:2" x14ac:dyDescent="0.25">
      <c r="A106" s="95" t="s">
        <v>7</v>
      </c>
      <c r="B106" s="96">
        <v>190119</v>
      </c>
    </row>
    <row r="107" spans="1:2" x14ac:dyDescent="0.25">
      <c r="A107" s="95" t="s">
        <v>7</v>
      </c>
      <c r="B107" s="96">
        <v>190402</v>
      </c>
    </row>
    <row r="108" spans="1:2" x14ac:dyDescent="0.25">
      <c r="A108" s="95" t="s">
        <v>7</v>
      </c>
      <c r="B108" s="96" t="s">
        <v>302</v>
      </c>
    </row>
    <row r="109" spans="1:2" x14ac:dyDescent="0.25">
      <c r="A109" s="95" t="s">
        <v>7</v>
      </c>
      <c r="B109" s="96" t="s">
        <v>303</v>
      </c>
    </row>
    <row r="110" spans="1:2" x14ac:dyDescent="0.25">
      <c r="A110" s="95" t="s">
        <v>7</v>
      </c>
      <c r="B110" s="96" t="s">
        <v>304</v>
      </c>
    </row>
    <row r="111" spans="1:2" x14ac:dyDescent="0.25">
      <c r="A111" s="95" t="s">
        <v>7</v>
      </c>
      <c r="B111" s="96" t="s">
        <v>305</v>
      </c>
    </row>
    <row r="112" spans="1:2" x14ac:dyDescent="0.25">
      <c r="A112" s="95" t="s">
        <v>7</v>
      </c>
      <c r="B112" s="96" t="s">
        <v>306</v>
      </c>
    </row>
    <row r="113" spans="1:2" x14ac:dyDescent="0.25">
      <c r="A113" s="95" t="s">
        <v>7</v>
      </c>
      <c r="B113" s="96" t="s">
        <v>307</v>
      </c>
    </row>
    <row r="114" spans="1:2" x14ac:dyDescent="0.25">
      <c r="A114" s="95" t="s">
        <v>7</v>
      </c>
      <c r="B114" s="96" t="s">
        <v>308</v>
      </c>
    </row>
    <row r="115" spans="1:2" x14ac:dyDescent="0.25">
      <c r="A115" s="95" t="s">
        <v>7</v>
      </c>
      <c r="B115" s="96" t="s">
        <v>309</v>
      </c>
    </row>
    <row r="116" spans="1:2" x14ac:dyDescent="0.25">
      <c r="A116" s="95" t="s">
        <v>7</v>
      </c>
      <c r="B116" s="96" t="s">
        <v>310</v>
      </c>
    </row>
    <row r="117" spans="1:2" x14ac:dyDescent="0.25">
      <c r="A117" s="95" t="s">
        <v>7</v>
      </c>
      <c r="B117" s="96" t="s">
        <v>311</v>
      </c>
    </row>
    <row r="118" spans="1:2" x14ac:dyDescent="0.25">
      <c r="A118" s="95" t="s">
        <v>7</v>
      </c>
      <c r="B118" s="96" t="s">
        <v>312</v>
      </c>
    </row>
    <row r="119" spans="1:2" x14ac:dyDescent="0.25">
      <c r="A119" s="95" t="s">
        <v>7</v>
      </c>
      <c r="B119" s="96" t="s">
        <v>313</v>
      </c>
    </row>
    <row r="120" spans="1:2" x14ac:dyDescent="0.25">
      <c r="A120" s="95" t="s">
        <v>7</v>
      </c>
      <c r="B120" s="96" t="s">
        <v>314</v>
      </c>
    </row>
    <row r="121" spans="1:2" x14ac:dyDescent="0.25">
      <c r="A121" s="95" t="s">
        <v>7</v>
      </c>
      <c r="B121" s="96" t="s">
        <v>315</v>
      </c>
    </row>
    <row r="122" spans="1:2" x14ac:dyDescent="0.25">
      <c r="A122" s="95" t="s">
        <v>7</v>
      </c>
      <c r="B122" s="96" t="s">
        <v>316</v>
      </c>
    </row>
    <row r="123" spans="1:2" x14ac:dyDescent="0.25">
      <c r="A123" s="95" t="s">
        <v>7</v>
      </c>
      <c r="B123" s="96" t="s">
        <v>317</v>
      </c>
    </row>
    <row r="124" spans="1:2" x14ac:dyDescent="0.25">
      <c r="A124" s="95" t="s">
        <v>7</v>
      </c>
      <c r="B124" s="96" t="s">
        <v>318</v>
      </c>
    </row>
    <row r="125" spans="1:2" x14ac:dyDescent="0.25">
      <c r="A125" s="95" t="s">
        <v>7</v>
      </c>
      <c r="B125" s="96" t="s">
        <v>319</v>
      </c>
    </row>
    <row r="126" spans="1:2" x14ac:dyDescent="0.25">
      <c r="A126" s="95" t="s">
        <v>7</v>
      </c>
      <c r="B126" s="96" t="s">
        <v>320</v>
      </c>
    </row>
    <row r="127" spans="1:2" x14ac:dyDescent="0.25">
      <c r="A127" s="95" t="s">
        <v>7</v>
      </c>
      <c r="B127" s="96" t="s">
        <v>321</v>
      </c>
    </row>
    <row r="128" spans="1:2" x14ac:dyDescent="0.25">
      <c r="A128" s="95" t="s">
        <v>7</v>
      </c>
      <c r="B128" s="96" t="s">
        <v>322</v>
      </c>
    </row>
    <row r="129" spans="1:2" x14ac:dyDescent="0.25">
      <c r="A129" s="95" t="s">
        <v>7</v>
      </c>
      <c r="B129" s="96" t="s">
        <v>323</v>
      </c>
    </row>
    <row r="130" spans="1:2" x14ac:dyDescent="0.25">
      <c r="A130" s="95" t="s">
        <v>7</v>
      </c>
      <c r="B130" s="96" t="s">
        <v>324</v>
      </c>
    </row>
    <row r="131" spans="1:2" x14ac:dyDescent="0.25">
      <c r="A131" s="95" t="s">
        <v>7</v>
      </c>
      <c r="B131" s="96" t="s">
        <v>325</v>
      </c>
    </row>
    <row r="132" spans="1:2" x14ac:dyDescent="0.25">
      <c r="A132" s="95" t="s">
        <v>7</v>
      </c>
      <c r="B132" s="96" t="s">
        <v>326</v>
      </c>
    </row>
    <row r="133" spans="1:2" x14ac:dyDescent="0.25">
      <c r="A133" s="95" t="s">
        <v>7</v>
      </c>
      <c r="B133" s="96" t="s">
        <v>327</v>
      </c>
    </row>
    <row r="134" spans="1:2" x14ac:dyDescent="0.25">
      <c r="A134" s="95" t="s">
        <v>7</v>
      </c>
      <c r="B134" s="96" t="s">
        <v>328</v>
      </c>
    </row>
    <row r="135" spans="1:2" x14ac:dyDescent="0.25">
      <c r="A135" s="95" t="s">
        <v>7</v>
      </c>
      <c r="B135" s="96" t="s">
        <v>329</v>
      </c>
    </row>
    <row r="136" spans="1:2" x14ac:dyDescent="0.25">
      <c r="A136" s="95" t="s">
        <v>7</v>
      </c>
      <c r="B136" s="96" t="s">
        <v>330</v>
      </c>
    </row>
    <row r="137" spans="1:2" x14ac:dyDescent="0.25">
      <c r="A137" s="95" t="s">
        <v>7</v>
      </c>
      <c r="B137" s="96" t="s">
        <v>331</v>
      </c>
    </row>
    <row r="138" spans="1:2" x14ac:dyDescent="0.25">
      <c r="A138" s="95" t="s">
        <v>7</v>
      </c>
      <c r="B138" s="96" t="s">
        <v>332</v>
      </c>
    </row>
    <row r="139" spans="1:2" x14ac:dyDescent="0.25">
      <c r="A139" s="95" t="s">
        <v>7</v>
      </c>
      <c r="B139" s="96" t="s">
        <v>333</v>
      </c>
    </row>
    <row r="140" spans="1:2" x14ac:dyDescent="0.25">
      <c r="A140" s="95" t="s">
        <v>7</v>
      </c>
      <c r="B140" s="96" t="s">
        <v>334</v>
      </c>
    </row>
    <row r="141" spans="1:2" x14ac:dyDescent="0.25">
      <c r="A141" s="95" t="s">
        <v>7</v>
      </c>
      <c r="B141" s="96" t="s">
        <v>335</v>
      </c>
    </row>
    <row r="142" spans="1:2" x14ac:dyDescent="0.25">
      <c r="A142" s="95" t="s">
        <v>7</v>
      </c>
      <c r="B142" s="96" t="s">
        <v>336</v>
      </c>
    </row>
    <row r="143" spans="1:2" x14ac:dyDescent="0.25">
      <c r="A143" s="95" t="s">
        <v>7</v>
      </c>
      <c r="B143" s="96" t="s">
        <v>337</v>
      </c>
    </row>
    <row r="144" spans="1:2" x14ac:dyDescent="0.25">
      <c r="A144" s="95" t="s">
        <v>7</v>
      </c>
      <c r="B144" s="96" t="s">
        <v>338</v>
      </c>
    </row>
    <row r="145" spans="1:2" x14ac:dyDescent="0.25">
      <c r="A145" s="95" t="s">
        <v>7</v>
      </c>
      <c r="B145" s="96" t="s">
        <v>339</v>
      </c>
    </row>
    <row r="146" spans="1:2" x14ac:dyDescent="0.25">
      <c r="A146" s="95" t="s">
        <v>8</v>
      </c>
      <c r="B146" s="96">
        <v>60701</v>
      </c>
    </row>
    <row r="147" spans="1:2" x14ac:dyDescent="0.25">
      <c r="A147" s="95" t="s">
        <v>8</v>
      </c>
      <c r="B147" s="96">
        <v>61304</v>
      </c>
    </row>
    <row r="148" spans="1:2" x14ac:dyDescent="0.25">
      <c r="A148" s="95" t="s">
        <v>8</v>
      </c>
      <c r="B148" s="96">
        <v>101309</v>
      </c>
    </row>
    <row r="149" spans="1:2" x14ac:dyDescent="0.25">
      <c r="A149" s="95" t="s">
        <v>8</v>
      </c>
      <c r="B149" s="96">
        <v>160111</v>
      </c>
    </row>
    <row r="150" spans="1:2" x14ac:dyDescent="0.25">
      <c r="A150" s="95" t="s">
        <v>8</v>
      </c>
      <c r="B150" s="96">
        <v>160212</v>
      </c>
    </row>
    <row r="151" spans="1:2" x14ac:dyDescent="0.25">
      <c r="A151" s="95" t="s">
        <v>8</v>
      </c>
      <c r="B151" s="96">
        <v>170601</v>
      </c>
    </row>
    <row r="152" spans="1:2" x14ac:dyDescent="0.25">
      <c r="A152" s="95" t="s">
        <v>8</v>
      </c>
      <c r="B152" s="96">
        <v>170605</v>
      </c>
    </row>
    <row r="153" spans="1:2" x14ac:dyDescent="0.25">
      <c r="A153" s="95" t="s">
        <v>9</v>
      </c>
      <c r="B153" s="96">
        <v>170505</v>
      </c>
    </row>
    <row r="154" spans="1:2" x14ac:dyDescent="0.25">
      <c r="A154" s="95" t="s">
        <v>9</v>
      </c>
      <c r="B154" s="96">
        <v>170506</v>
      </c>
    </row>
    <row r="155" spans="1:2" x14ac:dyDescent="0.25">
      <c r="A155" s="95" t="s">
        <v>9</v>
      </c>
      <c r="B155" s="96" t="s">
        <v>340</v>
      </c>
    </row>
    <row r="156" spans="1:2" x14ac:dyDescent="0.25">
      <c r="A156" s="95" t="s">
        <v>9</v>
      </c>
      <c r="B156" s="96" t="s">
        <v>341</v>
      </c>
    </row>
    <row r="157" spans="1:2" x14ac:dyDescent="0.25">
      <c r="A157" s="95" t="s">
        <v>9</v>
      </c>
      <c r="B157" s="96" t="s">
        <v>342</v>
      </c>
    </row>
    <row r="158" spans="1:2" x14ac:dyDescent="0.25">
      <c r="A158" s="95" t="s">
        <v>9</v>
      </c>
      <c r="B158" s="96" t="s">
        <v>343</v>
      </c>
    </row>
    <row r="159" spans="1:2" x14ac:dyDescent="0.25">
      <c r="A159" s="95" t="s">
        <v>9</v>
      </c>
      <c r="B159" s="96" t="s">
        <v>344</v>
      </c>
    </row>
    <row r="160" spans="1:2" x14ac:dyDescent="0.25">
      <c r="A160" s="95" t="s">
        <v>9</v>
      </c>
      <c r="B160" s="96" t="s">
        <v>345</v>
      </c>
    </row>
    <row r="161" spans="1:2" x14ac:dyDescent="0.25">
      <c r="A161" s="95" t="s">
        <v>10</v>
      </c>
      <c r="B161" s="96">
        <v>160601</v>
      </c>
    </row>
    <row r="162" spans="1:2" x14ac:dyDescent="0.25">
      <c r="A162" s="95" t="s">
        <v>10</v>
      </c>
      <c r="B162" s="96">
        <v>160602</v>
      </c>
    </row>
    <row r="163" spans="1:2" x14ac:dyDescent="0.25">
      <c r="A163" s="95" t="s">
        <v>10</v>
      </c>
      <c r="B163" s="96">
        <v>160603</v>
      </c>
    </row>
    <row r="164" spans="1:2" x14ac:dyDescent="0.25">
      <c r="A164" s="95" t="s">
        <v>10</v>
      </c>
      <c r="B164" s="96">
        <v>160604</v>
      </c>
    </row>
    <row r="165" spans="1:2" x14ac:dyDescent="0.25">
      <c r="A165" s="95" t="s">
        <v>10</v>
      </c>
      <c r="B165" s="96">
        <v>160605</v>
      </c>
    </row>
    <row r="166" spans="1:2" x14ac:dyDescent="0.25">
      <c r="A166" s="95" t="s">
        <v>10</v>
      </c>
      <c r="B166" s="96">
        <v>200133</v>
      </c>
    </row>
    <row r="167" spans="1:2" x14ac:dyDescent="0.25">
      <c r="A167" s="95" t="s">
        <v>10</v>
      </c>
      <c r="B167" s="96">
        <v>200134</v>
      </c>
    </row>
    <row r="168" spans="1:2" x14ac:dyDescent="0.25">
      <c r="A168" s="95" t="s">
        <v>11</v>
      </c>
      <c r="B168" s="96">
        <v>20108</v>
      </c>
    </row>
    <row r="169" spans="1:2" x14ac:dyDescent="0.25">
      <c r="A169" s="95" t="s">
        <v>11</v>
      </c>
      <c r="B169" s="96">
        <v>20109</v>
      </c>
    </row>
    <row r="170" spans="1:2" x14ac:dyDescent="0.25">
      <c r="A170" s="95" t="s">
        <v>11</v>
      </c>
      <c r="B170" s="96">
        <v>30201</v>
      </c>
    </row>
    <row r="171" spans="1:2" x14ac:dyDescent="0.25">
      <c r="A171" s="95" t="s">
        <v>11</v>
      </c>
      <c r="B171" s="96">
        <v>30202</v>
      </c>
    </row>
    <row r="172" spans="1:2" x14ac:dyDescent="0.25">
      <c r="A172" s="95" t="s">
        <v>11</v>
      </c>
      <c r="B172" s="96">
        <v>30203</v>
      </c>
    </row>
    <row r="173" spans="1:2" x14ac:dyDescent="0.25">
      <c r="A173" s="95" t="s">
        <v>11</v>
      </c>
      <c r="B173" s="96">
        <v>30204</v>
      </c>
    </row>
    <row r="174" spans="1:2" x14ac:dyDescent="0.25">
      <c r="A174" s="95" t="s">
        <v>11</v>
      </c>
      <c r="B174" s="96">
        <v>30205</v>
      </c>
    </row>
    <row r="175" spans="1:2" x14ac:dyDescent="0.25">
      <c r="A175" s="95" t="s">
        <v>11</v>
      </c>
      <c r="B175" s="96">
        <v>30299</v>
      </c>
    </row>
    <row r="176" spans="1:2" x14ac:dyDescent="0.25">
      <c r="A176" s="95" t="s">
        <v>11</v>
      </c>
      <c r="B176" s="96">
        <v>61301</v>
      </c>
    </row>
    <row r="177" spans="1:2" x14ac:dyDescent="0.25">
      <c r="A177" s="95" t="s">
        <v>11</v>
      </c>
      <c r="B177" s="96">
        <v>200119</v>
      </c>
    </row>
    <row r="178" spans="1:2" x14ac:dyDescent="0.25">
      <c r="A178" s="95" t="s">
        <v>12</v>
      </c>
      <c r="B178" s="96">
        <v>101310</v>
      </c>
    </row>
    <row r="179" spans="1:2" x14ac:dyDescent="0.25">
      <c r="A179" s="95" t="s">
        <v>12</v>
      </c>
      <c r="B179" s="96">
        <v>101311</v>
      </c>
    </row>
    <row r="180" spans="1:2" x14ac:dyDescent="0.25">
      <c r="A180" s="95" t="s">
        <v>12</v>
      </c>
      <c r="B180" s="96">
        <v>101314</v>
      </c>
    </row>
    <row r="181" spans="1:2" x14ac:dyDescent="0.25">
      <c r="A181" s="95" t="s">
        <v>12</v>
      </c>
      <c r="B181" s="96">
        <v>170101</v>
      </c>
    </row>
    <row r="182" spans="1:2" x14ac:dyDescent="0.25">
      <c r="A182" s="95" t="s">
        <v>12</v>
      </c>
      <c r="B182" s="96">
        <v>170102</v>
      </c>
    </row>
    <row r="183" spans="1:2" x14ac:dyDescent="0.25">
      <c r="A183" s="95" t="s">
        <v>12</v>
      </c>
      <c r="B183" s="96">
        <v>170106</v>
      </c>
    </row>
    <row r="184" spans="1:2" x14ac:dyDescent="0.25">
      <c r="A184" s="95" t="s">
        <v>12</v>
      </c>
      <c r="B184" s="96">
        <v>170107</v>
      </c>
    </row>
    <row r="185" spans="1:2" x14ac:dyDescent="0.25">
      <c r="A185" s="95" t="s">
        <v>12</v>
      </c>
      <c r="B185" s="96">
        <v>170302</v>
      </c>
    </row>
    <row r="186" spans="1:2" x14ac:dyDescent="0.25">
      <c r="A186" s="95" t="s">
        <v>12</v>
      </c>
      <c r="B186" s="96">
        <v>170507</v>
      </c>
    </row>
    <row r="187" spans="1:2" x14ac:dyDescent="0.25">
      <c r="A187" s="95" t="s">
        <v>12</v>
      </c>
      <c r="B187" s="96">
        <v>170508</v>
      </c>
    </row>
    <row r="188" spans="1:2" x14ac:dyDescent="0.25">
      <c r="A188" s="95" t="s">
        <v>12</v>
      </c>
      <c r="B188" s="96">
        <v>170603</v>
      </c>
    </row>
    <row r="189" spans="1:2" x14ac:dyDescent="0.25">
      <c r="A189" s="95" t="s">
        <v>12</v>
      </c>
      <c r="B189" s="96">
        <v>170604</v>
      </c>
    </row>
    <row r="190" spans="1:2" x14ac:dyDescent="0.25">
      <c r="A190" s="95" t="s">
        <v>12</v>
      </c>
      <c r="B190" s="96">
        <v>170901</v>
      </c>
    </row>
    <row r="191" spans="1:2" x14ac:dyDescent="0.25">
      <c r="A191" s="95" t="s">
        <v>12</v>
      </c>
      <c r="B191" s="96">
        <v>170902</v>
      </c>
    </row>
    <row r="192" spans="1:2" x14ac:dyDescent="0.25">
      <c r="A192" s="95" t="s">
        <v>12</v>
      </c>
      <c r="B192" s="96">
        <v>170903</v>
      </c>
    </row>
    <row r="193" spans="1:2" x14ac:dyDescent="0.25">
      <c r="A193" s="95" t="s">
        <v>12</v>
      </c>
      <c r="B193" s="96">
        <v>170904</v>
      </c>
    </row>
    <row r="194" spans="1:2" x14ac:dyDescent="0.25">
      <c r="A194" s="95" t="s">
        <v>13</v>
      </c>
      <c r="B194" s="96">
        <v>130701</v>
      </c>
    </row>
    <row r="195" spans="1:2" x14ac:dyDescent="0.25">
      <c r="A195" s="95" t="s">
        <v>13</v>
      </c>
      <c r="B195" s="96">
        <v>130702</v>
      </c>
    </row>
    <row r="196" spans="1:2" x14ac:dyDescent="0.25">
      <c r="A196" s="95" t="s">
        <v>13</v>
      </c>
      <c r="B196" s="96">
        <v>130703</v>
      </c>
    </row>
    <row r="197" spans="1:2" x14ac:dyDescent="0.25">
      <c r="A197" s="95" t="s">
        <v>14</v>
      </c>
      <c r="B197" s="96">
        <v>60311</v>
      </c>
    </row>
    <row r="198" spans="1:2" x14ac:dyDescent="0.25">
      <c r="A198" s="95" t="s">
        <v>14</v>
      </c>
      <c r="B198" s="96">
        <v>80501</v>
      </c>
    </row>
    <row r="199" spans="1:2" x14ac:dyDescent="0.25">
      <c r="A199" s="95" t="s">
        <v>15</v>
      </c>
      <c r="B199" s="96">
        <v>30302</v>
      </c>
    </row>
    <row r="200" spans="1:2" x14ac:dyDescent="0.25">
      <c r="A200" s="95" t="s">
        <v>15</v>
      </c>
      <c r="B200" s="96">
        <v>50111</v>
      </c>
    </row>
    <row r="201" spans="1:2" x14ac:dyDescent="0.25">
      <c r="A201" s="95" t="s">
        <v>15</v>
      </c>
      <c r="B201" s="96">
        <v>70101</v>
      </c>
    </row>
    <row r="202" spans="1:2" x14ac:dyDescent="0.25">
      <c r="A202" s="95" t="s">
        <v>15</v>
      </c>
      <c r="B202" s="96">
        <v>70107</v>
      </c>
    </row>
    <row r="203" spans="1:2" x14ac:dyDescent="0.25">
      <c r="A203" s="95" t="s">
        <v>15</v>
      </c>
      <c r="B203" s="96">
        <v>70108</v>
      </c>
    </row>
    <row r="204" spans="1:2" x14ac:dyDescent="0.25">
      <c r="A204" s="95" t="s">
        <v>15</v>
      </c>
      <c r="B204" s="96">
        <v>70201</v>
      </c>
    </row>
    <row r="205" spans="1:2" x14ac:dyDescent="0.25">
      <c r="A205" s="95" t="s">
        <v>15</v>
      </c>
      <c r="B205" s="96">
        <v>70207</v>
      </c>
    </row>
    <row r="206" spans="1:2" x14ac:dyDescent="0.25">
      <c r="A206" s="95" t="s">
        <v>15</v>
      </c>
      <c r="B206" s="96">
        <v>70208</v>
      </c>
    </row>
    <row r="207" spans="1:2" x14ac:dyDescent="0.25">
      <c r="A207" s="95" t="s">
        <v>15</v>
      </c>
      <c r="B207" s="96">
        <v>70301</v>
      </c>
    </row>
    <row r="208" spans="1:2" x14ac:dyDescent="0.25">
      <c r="A208" s="95" t="s">
        <v>15</v>
      </c>
      <c r="B208" s="96">
        <v>70307</v>
      </c>
    </row>
    <row r="209" spans="1:2" x14ac:dyDescent="0.25">
      <c r="A209" s="95" t="s">
        <v>15</v>
      </c>
      <c r="B209" s="96">
        <v>70308</v>
      </c>
    </row>
    <row r="210" spans="1:2" x14ac:dyDescent="0.25">
      <c r="A210" s="95" t="s">
        <v>15</v>
      </c>
      <c r="B210" s="96">
        <v>70401</v>
      </c>
    </row>
    <row r="211" spans="1:2" x14ac:dyDescent="0.25">
      <c r="A211" s="95" t="s">
        <v>15</v>
      </c>
      <c r="B211" s="96">
        <v>70407</v>
      </c>
    </row>
    <row r="212" spans="1:2" x14ac:dyDescent="0.25">
      <c r="A212" s="95" t="s">
        <v>15</v>
      </c>
      <c r="B212" s="96">
        <v>70408</v>
      </c>
    </row>
    <row r="213" spans="1:2" x14ac:dyDescent="0.25">
      <c r="A213" s="95" t="s">
        <v>15</v>
      </c>
      <c r="B213" s="96">
        <v>70501</v>
      </c>
    </row>
    <row r="214" spans="1:2" x14ac:dyDescent="0.25">
      <c r="A214" s="95" t="s">
        <v>15</v>
      </c>
      <c r="B214" s="96">
        <v>70507</v>
      </c>
    </row>
    <row r="215" spans="1:2" x14ac:dyDescent="0.25">
      <c r="A215" s="95" t="s">
        <v>15</v>
      </c>
      <c r="B215" s="96">
        <v>70508</v>
      </c>
    </row>
    <row r="216" spans="1:2" x14ac:dyDescent="0.25">
      <c r="A216" s="95" t="s">
        <v>15</v>
      </c>
      <c r="B216" s="96">
        <v>70601</v>
      </c>
    </row>
    <row r="217" spans="1:2" x14ac:dyDescent="0.25">
      <c r="A217" s="95" t="s">
        <v>15</v>
      </c>
      <c r="B217" s="96">
        <v>70607</v>
      </c>
    </row>
    <row r="218" spans="1:2" x14ac:dyDescent="0.25">
      <c r="A218" s="95" t="s">
        <v>15</v>
      </c>
      <c r="B218" s="96">
        <v>70608</v>
      </c>
    </row>
    <row r="219" spans="1:2" x14ac:dyDescent="0.25">
      <c r="A219" s="95" t="s">
        <v>15</v>
      </c>
      <c r="B219" s="96">
        <v>70701</v>
      </c>
    </row>
    <row r="220" spans="1:2" x14ac:dyDescent="0.25">
      <c r="A220" s="95" t="s">
        <v>15</v>
      </c>
      <c r="B220" s="96">
        <v>70707</v>
      </c>
    </row>
    <row r="221" spans="1:2" x14ac:dyDescent="0.25">
      <c r="A221" s="95" t="s">
        <v>15</v>
      </c>
      <c r="B221" s="96">
        <v>70708</v>
      </c>
    </row>
    <row r="222" spans="1:2" x14ac:dyDescent="0.25">
      <c r="A222" s="95" t="s">
        <v>15</v>
      </c>
      <c r="B222" s="96">
        <v>191104</v>
      </c>
    </row>
    <row r="223" spans="1:2" x14ac:dyDescent="0.25">
      <c r="A223" s="95" t="s">
        <v>16</v>
      </c>
      <c r="B223" s="96">
        <v>90110</v>
      </c>
    </row>
    <row r="224" spans="1:2" x14ac:dyDescent="0.25">
      <c r="A224" s="95" t="s">
        <v>16</v>
      </c>
      <c r="B224" s="96">
        <v>90111</v>
      </c>
    </row>
    <row r="225" spans="1:2" x14ac:dyDescent="0.25">
      <c r="A225" s="95" t="s">
        <v>16</v>
      </c>
      <c r="B225" s="96">
        <v>90112</v>
      </c>
    </row>
    <row r="226" spans="1:2" x14ac:dyDescent="0.25">
      <c r="A226" s="95" t="s">
        <v>16</v>
      </c>
      <c r="B226" s="96">
        <v>160109</v>
      </c>
    </row>
    <row r="227" spans="1:2" x14ac:dyDescent="0.25">
      <c r="A227" s="95" t="s">
        <v>16</v>
      </c>
      <c r="B227" s="96">
        <v>160209</v>
      </c>
    </row>
    <row r="228" spans="1:2" x14ac:dyDescent="0.25">
      <c r="A228" s="95" t="s">
        <v>16</v>
      </c>
      <c r="B228" s="96">
        <v>160210</v>
      </c>
    </row>
    <row r="229" spans="1:2" x14ac:dyDescent="0.25">
      <c r="A229" s="95" t="s">
        <v>16</v>
      </c>
      <c r="B229" s="96">
        <v>160211</v>
      </c>
    </row>
    <row r="230" spans="1:2" x14ac:dyDescent="0.25">
      <c r="A230" s="95" t="s">
        <v>16</v>
      </c>
      <c r="B230" s="96">
        <v>160213</v>
      </c>
    </row>
    <row r="231" spans="1:2" x14ac:dyDescent="0.25">
      <c r="A231" s="95" t="s">
        <v>16</v>
      </c>
      <c r="B231" s="96">
        <v>160214</v>
      </c>
    </row>
    <row r="232" spans="1:2" x14ac:dyDescent="0.25">
      <c r="A232" s="95" t="s">
        <v>16</v>
      </c>
      <c r="B232" s="96">
        <v>160215</v>
      </c>
    </row>
    <row r="233" spans="1:2" x14ac:dyDescent="0.25">
      <c r="A233" s="95" t="s">
        <v>16</v>
      </c>
      <c r="B233" s="96">
        <v>160216</v>
      </c>
    </row>
    <row r="234" spans="1:2" x14ac:dyDescent="0.25">
      <c r="A234" s="95" t="s">
        <v>16</v>
      </c>
      <c r="B234" s="96">
        <v>200123</v>
      </c>
    </row>
    <row r="235" spans="1:2" x14ac:dyDescent="0.25">
      <c r="A235" s="95" t="s">
        <v>16</v>
      </c>
      <c r="B235" s="96">
        <v>200135</v>
      </c>
    </row>
    <row r="236" spans="1:2" x14ac:dyDescent="0.25">
      <c r="A236" s="95" t="s">
        <v>16</v>
      </c>
      <c r="B236" s="96">
        <v>200136</v>
      </c>
    </row>
    <row r="237" spans="1:2" x14ac:dyDescent="0.25">
      <c r="A237" s="95" t="s">
        <v>17</v>
      </c>
      <c r="B237" s="96">
        <v>160110</v>
      </c>
    </row>
    <row r="238" spans="1:2" x14ac:dyDescent="0.25">
      <c r="A238" s="95" t="s">
        <v>17</v>
      </c>
      <c r="B238" s="96">
        <v>160401</v>
      </c>
    </row>
    <row r="239" spans="1:2" x14ac:dyDescent="0.25">
      <c r="A239" s="95" t="s">
        <v>17</v>
      </c>
      <c r="B239" s="96">
        <v>160402</v>
      </c>
    </row>
    <row r="240" spans="1:2" x14ac:dyDescent="0.25">
      <c r="A240" s="95" t="s">
        <v>17</v>
      </c>
      <c r="B240" s="96">
        <v>160403</v>
      </c>
    </row>
    <row r="241" spans="1:2" x14ac:dyDescent="0.25">
      <c r="A241" s="95" t="s">
        <v>18</v>
      </c>
      <c r="B241" s="96">
        <v>90107</v>
      </c>
    </row>
    <row r="242" spans="1:2" x14ac:dyDescent="0.25">
      <c r="A242" s="95" t="s">
        <v>18</v>
      </c>
      <c r="B242" s="96">
        <v>90108</v>
      </c>
    </row>
    <row r="243" spans="1:2" x14ac:dyDescent="0.25">
      <c r="A243" s="95" t="s">
        <v>19</v>
      </c>
      <c r="B243" s="96">
        <v>50115</v>
      </c>
    </row>
    <row r="244" spans="1:2" x14ac:dyDescent="0.25">
      <c r="A244" s="95" t="s">
        <v>19</v>
      </c>
      <c r="B244" s="96">
        <v>60702</v>
      </c>
    </row>
    <row r="245" spans="1:2" x14ac:dyDescent="0.25">
      <c r="A245" s="95" t="s">
        <v>19</v>
      </c>
      <c r="B245" s="96">
        <v>61302</v>
      </c>
    </row>
    <row r="246" spans="1:2" x14ac:dyDescent="0.25">
      <c r="A246" s="95" t="s">
        <v>19</v>
      </c>
      <c r="B246" s="96">
        <v>61303</v>
      </c>
    </row>
    <row r="247" spans="1:2" x14ac:dyDescent="0.25">
      <c r="A247" s="95" t="s">
        <v>19</v>
      </c>
      <c r="B247" s="96">
        <v>70109</v>
      </c>
    </row>
    <row r="248" spans="1:2" x14ac:dyDescent="0.25">
      <c r="A248" s="95" t="s">
        <v>19</v>
      </c>
      <c r="B248" s="96">
        <v>70110</v>
      </c>
    </row>
    <row r="249" spans="1:2" x14ac:dyDescent="0.25">
      <c r="A249" s="95" t="s">
        <v>19</v>
      </c>
      <c r="B249" s="96">
        <v>70209</v>
      </c>
    </row>
    <row r="250" spans="1:2" x14ac:dyDescent="0.25">
      <c r="A250" s="95" t="s">
        <v>19</v>
      </c>
      <c r="B250" s="96">
        <v>70210</v>
      </c>
    </row>
    <row r="251" spans="1:2" x14ac:dyDescent="0.25">
      <c r="A251" s="95" t="s">
        <v>19</v>
      </c>
      <c r="B251" s="96">
        <v>70309</v>
      </c>
    </row>
    <row r="252" spans="1:2" x14ac:dyDescent="0.25">
      <c r="A252" s="95" t="s">
        <v>19</v>
      </c>
      <c r="B252" s="96">
        <v>70310</v>
      </c>
    </row>
    <row r="253" spans="1:2" x14ac:dyDescent="0.25">
      <c r="A253" s="95" t="s">
        <v>19</v>
      </c>
      <c r="B253" s="96">
        <v>70409</v>
      </c>
    </row>
    <row r="254" spans="1:2" x14ac:dyDescent="0.25">
      <c r="A254" s="95" t="s">
        <v>19</v>
      </c>
      <c r="B254" s="96">
        <v>70410</v>
      </c>
    </row>
    <row r="255" spans="1:2" x14ac:dyDescent="0.25">
      <c r="A255" s="95" t="s">
        <v>19</v>
      </c>
      <c r="B255" s="96">
        <v>70509</v>
      </c>
    </row>
    <row r="256" spans="1:2" x14ac:dyDescent="0.25">
      <c r="A256" s="95" t="s">
        <v>19</v>
      </c>
      <c r="B256" s="96">
        <v>70510</v>
      </c>
    </row>
    <row r="257" spans="1:2" x14ac:dyDescent="0.25">
      <c r="A257" s="95" t="s">
        <v>19</v>
      </c>
      <c r="B257" s="96">
        <v>70609</v>
      </c>
    </row>
    <row r="258" spans="1:2" x14ac:dyDescent="0.25">
      <c r="A258" s="95" t="s">
        <v>19</v>
      </c>
      <c r="B258" s="96">
        <v>70610</v>
      </c>
    </row>
    <row r="259" spans="1:2" x14ac:dyDescent="0.25">
      <c r="A259" s="95" t="s">
        <v>19</v>
      </c>
      <c r="B259" s="96">
        <v>70709</v>
      </c>
    </row>
    <row r="260" spans="1:2" x14ac:dyDescent="0.25">
      <c r="A260" s="95" t="s">
        <v>19</v>
      </c>
      <c r="B260" s="96">
        <v>70710</v>
      </c>
    </row>
    <row r="261" spans="1:2" x14ac:dyDescent="0.25">
      <c r="A261" s="95" t="s">
        <v>19</v>
      </c>
      <c r="B261" s="96">
        <v>110116</v>
      </c>
    </row>
    <row r="262" spans="1:2" x14ac:dyDescent="0.25">
      <c r="A262" s="95" t="s">
        <v>19</v>
      </c>
      <c r="B262" s="96">
        <v>150202</v>
      </c>
    </row>
    <row r="263" spans="1:2" x14ac:dyDescent="0.25">
      <c r="A263" s="95" t="s">
        <v>19</v>
      </c>
      <c r="B263" s="96">
        <v>150203</v>
      </c>
    </row>
    <row r="264" spans="1:2" x14ac:dyDescent="0.25">
      <c r="A264" s="95" t="s">
        <v>19</v>
      </c>
      <c r="B264" s="96">
        <v>190110</v>
      </c>
    </row>
    <row r="265" spans="1:2" x14ac:dyDescent="0.25">
      <c r="A265" s="95" t="s">
        <v>19</v>
      </c>
      <c r="B265" s="96">
        <v>190806</v>
      </c>
    </row>
    <row r="266" spans="1:2" x14ac:dyDescent="0.25">
      <c r="A266" s="95" t="s">
        <v>19</v>
      </c>
      <c r="B266" s="96">
        <v>190808</v>
      </c>
    </row>
    <row r="267" spans="1:2" x14ac:dyDescent="0.25">
      <c r="A267" s="95" t="s">
        <v>19</v>
      </c>
      <c r="B267" s="96">
        <v>190903</v>
      </c>
    </row>
    <row r="268" spans="1:2" x14ac:dyDescent="0.25">
      <c r="A268" s="95" t="s">
        <v>19</v>
      </c>
      <c r="B268" s="96">
        <v>190904</v>
      </c>
    </row>
    <row r="269" spans="1:2" x14ac:dyDescent="0.25">
      <c r="A269" s="95" t="s">
        <v>19</v>
      </c>
      <c r="B269" s="96">
        <v>190905</v>
      </c>
    </row>
    <row r="270" spans="1:2" x14ac:dyDescent="0.25">
      <c r="A270" s="95" t="s">
        <v>19</v>
      </c>
      <c r="B270" s="96">
        <v>191101</v>
      </c>
    </row>
    <row r="271" spans="1:2" x14ac:dyDescent="0.25">
      <c r="A271" s="95" t="s">
        <v>19</v>
      </c>
      <c r="B271" s="96" t="s">
        <v>346</v>
      </c>
    </row>
    <row r="272" spans="1:2" x14ac:dyDescent="0.25">
      <c r="A272" s="95" t="s">
        <v>19</v>
      </c>
      <c r="B272" s="96" t="s">
        <v>347</v>
      </c>
    </row>
    <row r="273" spans="1:2" x14ac:dyDescent="0.25">
      <c r="A273" s="95" t="s">
        <v>20</v>
      </c>
      <c r="B273" s="96">
        <v>90101</v>
      </c>
    </row>
    <row r="274" spans="1:2" x14ac:dyDescent="0.25">
      <c r="A274" s="95" t="s">
        <v>20</v>
      </c>
      <c r="B274" s="96">
        <v>90102</v>
      </c>
    </row>
    <row r="275" spans="1:2" x14ac:dyDescent="0.25">
      <c r="A275" s="95" t="s">
        <v>20</v>
      </c>
      <c r="B275" s="96">
        <v>90103</v>
      </c>
    </row>
    <row r="276" spans="1:2" x14ac:dyDescent="0.25">
      <c r="A276" s="95" t="s">
        <v>20</v>
      </c>
      <c r="B276" s="96">
        <v>90104</v>
      </c>
    </row>
    <row r="277" spans="1:2" x14ac:dyDescent="0.25">
      <c r="A277" s="95" t="s">
        <v>20</v>
      </c>
      <c r="B277" s="96">
        <v>90105</v>
      </c>
    </row>
    <row r="278" spans="1:2" x14ac:dyDescent="0.25">
      <c r="A278" s="95" t="s">
        <v>20</v>
      </c>
      <c r="B278" s="96">
        <v>200117</v>
      </c>
    </row>
    <row r="279" spans="1:2" x14ac:dyDescent="0.25">
      <c r="A279" s="95" t="s">
        <v>21</v>
      </c>
      <c r="B279" s="96">
        <v>30307</v>
      </c>
    </row>
    <row r="280" spans="1:2" x14ac:dyDescent="0.25">
      <c r="A280" s="95" t="s">
        <v>21</v>
      </c>
      <c r="B280" s="96">
        <v>190801</v>
      </c>
    </row>
    <row r="281" spans="1:2" x14ac:dyDescent="0.25">
      <c r="A281" s="95" t="s">
        <v>21</v>
      </c>
      <c r="B281" s="96">
        <v>200203</v>
      </c>
    </row>
    <row r="282" spans="1:2" x14ac:dyDescent="0.25">
      <c r="A282" s="95" t="s">
        <v>21</v>
      </c>
      <c r="B282" s="96">
        <v>200301</v>
      </c>
    </row>
    <row r="283" spans="1:2" x14ac:dyDescent="0.25">
      <c r="A283" s="95" t="s">
        <v>21</v>
      </c>
      <c r="B283" s="96">
        <v>200302</v>
      </c>
    </row>
    <row r="284" spans="1:2" x14ac:dyDescent="0.25">
      <c r="A284" s="95" t="s">
        <v>21</v>
      </c>
      <c r="B284" s="96">
        <v>200303</v>
      </c>
    </row>
    <row r="285" spans="1:2" x14ac:dyDescent="0.25">
      <c r="A285" s="95" t="s">
        <v>21</v>
      </c>
      <c r="B285" s="96">
        <v>200307</v>
      </c>
    </row>
    <row r="286" spans="1:2" x14ac:dyDescent="0.25">
      <c r="A286" s="95" t="s">
        <v>21</v>
      </c>
      <c r="B286" s="96">
        <v>200399</v>
      </c>
    </row>
    <row r="287" spans="1:2" x14ac:dyDescent="0.25">
      <c r="A287" s="95" t="s">
        <v>21</v>
      </c>
      <c r="B287" s="96">
        <v>20030101</v>
      </c>
    </row>
    <row r="288" spans="1:2" x14ac:dyDescent="0.25">
      <c r="A288" s="95" t="s">
        <v>21</v>
      </c>
      <c r="B288" s="96">
        <v>20030102</v>
      </c>
    </row>
    <row r="289" spans="1:2" x14ac:dyDescent="0.25">
      <c r="A289" s="95" t="s">
        <v>21</v>
      </c>
      <c r="B289" s="96">
        <v>20030301</v>
      </c>
    </row>
    <row r="290" spans="1:2" x14ac:dyDescent="0.25">
      <c r="A290" s="95" t="s">
        <v>21</v>
      </c>
      <c r="B290" s="96">
        <v>20030302</v>
      </c>
    </row>
    <row r="291" spans="1:2" x14ac:dyDescent="0.25">
      <c r="A291" s="95" t="s">
        <v>22</v>
      </c>
      <c r="B291" s="96">
        <v>180108</v>
      </c>
    </row>
    <row r="292" spans="1:2" x14ac:dyDescent="0.25">
      <c r="A292" s="95" t="s">
        <v>22</v>
      </c>
      <c r="B292" s="96">
        <v>180109</v>
      </c>
    </row>
    <row r="293" spans="1:2" x14ac:dyDescent="0.25">
      <c r="A293" s="95" t="s">
        <v>22</v>
      </c>
      <c r="B293" s="96">
        <v>180207</v>
      </c>
    </row>
    <row r="294" spans="1:2" x14ac:dyDescent="0.25">
      <c r="A294" s="95" t="s">
        <v>22</v>
      </c>
      <c r="B294" s="96">
        <v>180208</v>
      </c>
    </row>
    <row r="295" spans="1:2" x14ac:dyDescent="0.25">
      <c r="A295" s="95" t="s">
        <v>22</v>
      </c>
      <c r="B295" s="96">
        <v>200131</v>
      </c>
    </row>
    <row r="296" spans="1:2" x14ac:dyDescent="0.25">
      <c r="A296" s="95" t="s">
        <v>22</v>
      </c>
      <c r="B296" s="96">
        <v>200132</v>
      </c>
    </row>
    <row r="297" spans="1:2" x14ac:dyDescent="0.25">
      <c r="A297" s="95" t="s">
        <v>23</v>
      </c>
      <c r="B297" s="96">
        <v>60903</v>
      </c>
    </row>
    <row r="298" spans="1:2" x14ac:dyDescent="0.25">
      <c r="A298" s="95" t="s">
        <v>23</v>
      </c>
      <c r="B298" s="96">
        <v>60904</v>
      </c>
    </row>
    <row r="299" spans="1:2" x14ac:dyDescent="0.25">
      <c r="A299" s="95" t="s">
        <v>23</v>
      </c>
      <c r="B299" s="96">
        <v>61101</v>
      </c>
    </row>
    <row r="300" spans="1:2" x14ac:dyDescent="0.25">
      <c r="A300" s="95" t="s">
        <v>23</v>
      </c>
      <c r="B300" s="96">
        <v>100105</v>
      </c>
    </row>
    <row r="301" spans="1:2" x14ac:dyDescent="0.25">
      <c r="A301" s="95" t="s">
        <v>23</v>
      </c>
      <c r="B301" s="96">
        <v>100107</v>
      </c>
    </row>
    <row r="302" spans="1:2" x14ac:dyDescent="0.25">
      <c r="A302" s="95" t="s">
        <v>23</v>
      </c>
      <c r="B302" s="96">
        <v>170801</v>
      </c>
    </row>
    <row r="303" spans="1:2" x14ac:dyDescent="0.25">
      <c r="A303" s="95" t="s">
        <v>23</v>
      </c>
      <c r="B303" s="96">
        <v>170802</v>
      </c>
    </row>
    <row r="304" spans="1:2" x14ac:dyDescent="0.25">
      <c r="A304" s="95" t="s">
        <v>24</v>
      </c>
      <c r="B304" s="96">
        <v>101111</v>
      </c>
    </row>
    <row r="305" spans="1:2" x14ac:dyDescent="0.25">
      <c r="A305" s="95" t="s">
        <v>24</v>
      </c>
      <c r="B305" s="96">
        <v>101112</v>
      </c>
    </row>
    <row r="306" spans="1:2" x14ac:dyDescent="0.25">
      <c r="A306" s="95" t="s">
        <v>24</v>
      </c>
      <c r="B306" s="96">
        <v>160120</v>
      </c>
    </row>
    <row r="307" spans="1:2" x14ac:dyDescent="0.25">
      <c r="A307" s="95" t="s">
        <v>24</v>
      </c>
      <c r="B307" s="96">
        <v>170202</v>
      </c>
    </row>
    <row r="308" spans="1:2" x14ac:dyDescent="0.25">
      <c r="A308" s="95" t="s">
        <v>24</v>
      </c>
      <c r="B308" s="96">
        <v>191205</v>
      </c>
    </row>
    <row r="309" spans="1:2" x14ac:dyDescent="0.25">
      <c r="A309" s="95" t="s">
        <v>24</v>
      </c>
      <c r="B309" s="96">
        <v>200102</v>
      </c>
    </row>
    <row r="310" spans="1:2" x14ac:dyDescent="0.25">
      <c r="A310" s="95" t="s">
        <v>24</v>
      </c>
      <c r="B310" s="96" t="s">
        <v>348</v>
      </c>
    </row>
    <row r="311" spans="1:2" x14ac:dyDescent="0.25">
      <c r="A311" s="95" t="s">
        <v>25</v>
      </c>
      <c r="B311" s="96">
        <v>170503</v>
      </c>
    </row>
    <row r="312" spans="1:2" x14ac:dyDescent="0.25">
      <c r="A312" s="95" t="s">
        <v>25</v>
      </c>
      <c r="B312" s="96">
        <v>170504</v>
      </c>
    </row>
    <row r="313" spans="1:2" x14ac:dyDescent="0.25">
      <c r="A313" s="95" t="s">
        <v>25</v>
      </c>
      <c r="B313" s="96">
        <v>191301</v>
      </c>
    </row>
    <row r="314" spans="1:2" x14ac:dyDescent="0.25">
      <c r="A314" s="95" t="s">
        <v>25</v>
      </c>
      <c r="B314" s="96">
        <v>191302</v>
      </c>
    </row>
    <row r="315" spans="1:2" x14ac:dyDescent="0.25">
      <c r="A315" s="95" t="s">
        <v>25</v>
      </c>
      <c r="B315" s="96">
        <v>200202</v>
      </c>
    </row>
    <row r="316" spans="1:2" x14ac:dyDescent="0.25">
      <c r="A316" s="95" t="s">
        <v>25</v>
      </c>
      <c r="B316" s="96">
        <v>17050301</v>
      </c>
    </row>
    <row r="317" spans="1:2" x14ac:dyDescent="0.25">
      <c r="A317" s="95" t="s">
        <v>25</v>
      </c>
      <c r="B317" s="96">
        <v>17050302</v>
      </c>
    </row>
    <row r="318" spans="1:2" x14ac:dyDescent="0.25">
      <c r="A318" s="95" t="s">
        <v>25</v>
      </c>
      <c r="B318" s="96">
        <v>17050401</v>
      </c>
    </row>
    <row r="319" spans="1:2" x14ac:dyDescent="0.25">
      <c r="A319" s="95" t="s">
        <v>25</v>
      </c>
      <c r="B319" s="96">
        <v>17050402</v>
      </c>
    </row>
    <row r="320" spans="1:2" x14ac:dyDescent="0.25">
      <c r="A320" s="95" t="s">
        <v>25</v>
      </c>
      <c r="B320" s="96" t="s">
        <v>349</v>
      </c>
    </row>
    <row r="321" spans="1:2" x14ac:dyDescent="0.25">
      <c r="A321" s="95" t="s">
        <v>25</v>
      </c>
      <c r="B321" s="96" t="s">
        <v>350</v>
      </c>
    </row>
    <row r="322" spans="1:2" x14ac:dyDescent="0.25">
      <c r="A322" s="95" t="s">
        <v>26</v>
      </c>
      <c r="B322" s="96">
        <v>30101</v>
      </c>
    </row>
    <row r="323" spans="1:2" x14ac:dyDescent="0.25">
      <c r="A323" s="95" t="s">
        <v>26</v>
      </c>
      <c r="B323" s="96">
        <v>30104</v>
      </c>
    </row>
    <row r="324" spans="1:2" x14ac:dyDescent="0.25">
      <c r="A324" s="95" t="s">
        <v>26</v>
      </c>
      <c r="B324" s="96">
        <v>30105</v>
      </c>
    </row>
    <row r="325" spans="1:2" x14ac:dyDescent="0.25">
      <c r="A325" s="95" t="s">
        <v>26</v>
      </c>
      <c r="B325" s="96">
        <v>30301</v>
      </c>
    </row>
    <row r="326" spans="1:2" x14ac:dyDescent="0.25">
      <c r="A326" s="95" t="s">
        <v>26</v>
      </c>
      <c r="B326" s="96">
        <v>170201</v>
      </c>
    </row>
    <row r="327" spans="1:2" x14ac:dyDescent="0.25">
      <c r="A327" s="95" t="s">
        <v>26</v>
      </c>
      <c r="B327" s="96">
        <v>191206</v>
      </c>
    </row>
    <row r="328" spans="1:2" x14ac:dyDescent="0.25">
      <c r="A328" s="95" t="s">
        <v>26</v>
      </c>
      <c r="B328" s="96">
        <v>191207</v>
      </c>
    </row>
    <row r="329" spans="1:2" x14ac:dyDescent="0.25">
      <c r="A329" s="95" t="s">
        <v>26</v>
      </c>
      <c r="B329" s="96">
        <v>200137</v>
      </c>
    </row>
    <row r="330" spans="1:2" x14ac:dyDescent="0.25">
      <c r="A330" s="95" t="s">
        <v>26</v>
      </c>
      <c r="B330" s="96">
        <v>200138</v>
      </c>
    </row>
    <row r="331" spans="1:2" x14ac:dyDescent="0.25">
      <c r="A331" s="95" t="s">
        <v>27</v>
      </c>
      <c r="B331" s="96">
        <v>80307</v>
      </c>
    </row>
    <row r="332" spans="1:2" x14ac:dyDescent="0.25">
      <c r="A332" s="95" t="s">
        <v>27</v>
      </c>
      <c r="B332" s="96">
        <v>80308</v>
      </c>
    </row>
    <row r="333" spans="1:2" x14ac:dyDescent="0.25">
      <c r="A333" s="95" t="s">
        <v>27</v>
      </c>
      <c r="B333" s="96">
        <v>80312</v>
      </c>
    </row>
    <row r="334" spans="1:2" x14ac:dyDescent="0.25">
      <c r="A334" s="95" t="s">
        <v>27</v>
      </c>
      <c r="B334" s="96">
        <v>80313</v>
      </c>
    </row>
    <row r="335" spans="1:2" x14ac:dyDescent="0.25">
      <c r="A335" s="95" t="s">
        <v>27</v>
      </c>
      <c r="B335" s="96">
        <v>80314</v>
      </c>
    </row>
    <row r="336" spans="1:2" x14ac:dyDescent="0.25">
      <c r="A336" s="95" t="s">
        <v>27</v>
      </c>
      <c r="B336" s="96">
        <v>80315</v>
      </c>
    </row>
    <row r="337" spans="1:2" x14ac:dyDescent="0.25">
      <c r="A337" s="95" t="s">
        <v>27</v>
      </c>
      <c r="B337" s="96">
        <v>80316</v>
      </c>
    </row>
    <row r="338" spans="1:2" x14ac:dyDescent="0.25">
      <c r="A338" s="95" t="s">
        <v>27</v>
      </c>
      <c r="B338" s="96">
        <v>80317</v>
      </c>
    </row>
    <row r="339" spans="1:2" x14ac:dyDescent="0.25">
      <c r="A339" s="95" t="s">
        <v>27</v>
      </c>
      <c r="B339" s="96">
        <v>80318</v>
      </c>
    </row>
    <row r="340" spans="1:2" x14ac:dyDescent="0.25">
      <c r="A340" s="95" t="s">
        <v>28</v>
      </c>
      <c r="B340" s="96">
        <v>160801</v>
      </c>
    </row>
    <row r="341" spans="1:2" x14ac:dyDescent="0.25">
      <c r="A341" s="95" t="s">
        <v>28</v>
      </c>
      <c r="B341" s="96">
        <v>160802</v>
      </c>
    </row>
    <row r="342" spans="1:2" x14ac:dyDescent="0.25">
      <c r="A342" s="95" t="s">
        <v>28</v>
      </c>
      <c r="B342" s="96">
        <v>160803</v>
      </c>
    </row>
    <row r="343" spans="1:2" x14ac:dyDescent="0.25">
      <c r="A343" s="95" t="s">
        <v>28</v>
      </c>
      <c r="B343" s="96">
        <v>160804</v>
      </c>
    </row>
    <row r="344" spans="1:2" x14ac:dyDescent="0.25">
      <c r="A344" s="95" t="s">
        <v>28</v>
      </c>
      <c r="B344" s="96">
        <v>160805</v>
      </c>
    </row>
    <row r="345" spans="1:2" x14ac:dyDescent="0.25">
      <c r="A345" s="95" t="s">
        <v>28</v>
      </c>
      <c r="B345" s="96">
        <v>160807</v>
      </c>
    </row>
    <row r="346" spans="1:2" x14ac:dyDescent="0.25">
      <c r="A346" s="95" t="s">
        <v>29</v>
      </c>
      <c r="B346" s="96">
        <v>20104</v>
      </c>
    </row>
    <row r="347" spans="1:2" x14ac:dyDescent="0.25">
      <c r="A347" s="95" t="s">
        <v>29</v>
      </c>
      <c r="B347" s="96">
        <v>70213</v>
      </c>
    </row>
    <row r="348" spans="1:2" x14ac:dyDescent="0.25">
      <c r="A348" s="95" t="s">
        <v>29</v>
      </c>
      <c r="B348" s="96">
        <v>120105</v>
      </c>
    </row>
    <row r="349" spans="1:2" x14ac:dyDescent="0.25">
      <c r="A349" s="95" t="s">
        <v>29</v>
      </c>
      <c r="B349" s="96">
        <v>160103</v>
      </c>
    </row>
    <row r="350" spans="1:2" x14ac:dyDescent="0.25">
      <c r="A350" s="95" t="s">
        <v>29</v>
      </c>
      <c r="B350" s="96">
        <v>160119</v>
      </c>
    </row>
    <row r="351" spans="1:2" x14ac:dyDescent="0.25">
      <c r="A351" s="95" t="s">
        <v>29</v>
      </c>
      <c r="B351" s="96">
        <v>170203</v>
      </c>
    </row>
    <row r="352" spans="1:2" x14ac:dyDescent="0.25">
      <c r="A352" s="95" t="s">
        <v>29</v>
      </c>
      <c r="B352" s="96">
        <v>191003</v>
      </c>
    </row>
    <row r="353" spans="1:2" x14ac:dyDescent="0.25">
      <c r="A353" s="95" t="s">
        <v>29</v>
      </c>
      <c r="B353" s="96">
        <v>191004</v>
      </c>
    </row>
    <row r="354" spans="1:2" x14ac:dyDescent="0.25">
      <c r="A354" s="95" t="s">
        <v>29</v>
      </c>
      <c r="B354" s="96">
        <v>191204</v>
      </c>
    </row>
    <row r="355" spans="1:2" x14ac:dyDescent="0.25">
      <c r="A355" s="95" t="s">
        <v>29</v>
      </c>
      <c r="B355" s="96">
        <v>200139</v>
      </c>
    </row>
    <row r="356" spans="1:2" x14ac:dyDescent="0.25">
      <c r="A356" s="95" t="s">
        <v>30</v>
      </c>
      <c r="B356" s="96">
        <v>160506</v>
      </c>
    </row>
    <row r="357" spans="1:2" x14ac:dyDescent="0.25">
      <c r="A357" s="95" t="s">
        <v>31</v>
      </c>
      <c r="B357" s="96">
        <v>200121</v>
      </c>
    </row>
    <row r="358" spans="1:2" x14ac:dyDescent="0.25">
      <c r="A358" s="95" t="s">
        <v>32</v>
      </c>
      <c r="B358" s="96">
        <v>40102</v>
      </c>
    </row>
    <row r="359" spans="1:2" x14ac:dyDescent="0.25">
      <c r="A359" s="95" t="s">
        <v>32</v>
      </c>
      <c r="B359" s="96">
        <v>40103</v>
      </c>
    </row>
    <row r="360" spans="1:2" x14ac:dyDescent="0.25">
      <c r="A360" s="95" t="s">
        <v>32</v>
      </c>
      <c r="B360" s="96">
        <v>40104</v>
      </c>
    </row>
    <row r="361" spans="1:2" x14ac:dyDescent="0.25">
      <c r="A361" s="95" t="s">
        <v>32</v>
      </c>
      <c r="B361" s="96">
        <v>40105</v>
      </c>
    </row>
    <row r="362" spans="1:2" x14ac:dyDescent="0.25">
      <c r="A362" s="95" t="s">
        <v>32</v>
      </c>
      <c r="B362" s="96">
        <v>40108</v>
      </c>
    </row>
    <row r="363" spans="1:2" x14ac:dyDescent="0.25">
      <c r="A363" s="95" t="s">
        <v>32</v>
      </c>
      <c r="B363" s="96">
        <v>40109</v>
      </c>
    </row>
    <row r="364" spans="1:2" x14ac:dyDescent="0.25">
      <c r="A364" s="95" t="s">
        <v>33</v>
      </c>
      <c r="B364" s="96">
        <v>80409</v>
      </c>
    </row>
    <row r="365" spans="1:2" x14ac:dyDescent="0.25">
      <c r="A365" s="95" t="s">
        <v>33</v>
      </c>
      <c r="B365" s="96">
        <v>80410</v>
      </c>
    </row>
    <row r="366" spans="1:2" x14ac:dyDescent="0.25">
      <c r="A366" s="95" t="s">
        <v>33</v>
      </c>
      <c r="B366" s="96">
        <v>80411</v>
      </c>
    </row>
    <row r="367" spans="1:2" x14ac:dyDescent="0.25">
      <c r="A367" s="95" t="s">
        <v>33</v>
      </c>
      <c r="B367" s="96">
        <v>80412</v>
      </c>
    </row>
    <row r="368" spans="1:2" x14ac:dyDescent="0.25">
      <c r="A368" s="95" t="s">
        <v>33</v>
      </c>
      <c r="B368" s="96">
        <v>80413</v>
      </c>
    </row>
    <row r="369" spans="1:2" x14ac:dyDescent="0.25">
      <c r="A369" s="95" t="s">
        <v>33</v>
      </c>
      <c r="B369" s="96">
        <v>80414</v>
      </c>
    </row>
    <row r="370" spans="1:2" x14ac:dyDescent="0.25">
      <c r="A370" s="95" t="s">
        <v>33</v>
      </c>
      <c r="B370" s="96">
        <v>80415</v>
      </c>
    </row>
    <row r="371" spans="1:2" x14ac:dyDescent="0.25">
      <c r="A371" s="95" t="s">
        <v>33</v>
      </c>
      <c r="B371" s="96">
        <v>80416</v>
      </c>
    </row>
    <row r="372" spans="1:2" x14ac:dyDescent="0.25">
      <c r="A372" s="95" t="s">
        <v>33</v>
      </c>
      <c r="B372" s="96">
        <v>80417</v>
      </c>
    </row>
    <row r="373" spans="1:2" x14ac:dyDescent="0.25">
      <c r="A373" s="95" t="s">
        <v>33</v>
      </c>
      <c r="B373" s="96">
        <v>100913</v>
      </c>
    </row>
    <row r="374" spans="1:2" x14ac:dyDescent="0.25">
      <c r="A374" s="95" t="s">
        <v>33</v>
      </c>
      <c r="B374" s="96">
        <v>100914</v>
      </c>
    </row>
    <row r="375" spans="1:2" x14ac:dyDescent="0.25">
      <c r="A375" s="95" t="s">
        <v>33</v>
      </c>
      <c r="B375" s="96">
        <v>101013</v>
      </c>
    </row>
    <row r="376" spans="1:2" x14ac:dyDescent="0.25">
      <c r="A376" s="95" t="s">
        <v>33</v>
      </c>
      <c r="B376" s="96">
        <v>101014</v>
      </c>
    </row>
    <row r="377" spans="1:2" x14ac:dyDescent="0.25">
      <c r="A377" s="95" t="s">
        <v>34</v>
      </c>
      <c r="B377" s="96">
        <v>180101</v>
      </c>
    </row>
    <row r="378" spans="1:2" x14ac:dyDescent="0.25">
      <c r="A378" s="95" t="s">
        <v>34</v>
      </c>
      <c r="B378" s="96">
        <v>180102</v>
      </c>
    </row>
    <row r="379" spans="1:2" x14ac:dyDescent="0.25">
      <c r="A379" s="95" t="s">
        <v>34</v>
      </c>
      <c r="B379" s="96">
        <v>180103</v>
      </c>
    </row>
    <row r="380" spans="1:2" x14ac:dyDescent="0.25">
      <c r="A380" s="95" t="s">
        <v>34</v>
      </c>
      <c r="B380" s="96">
        <v>180104</v>
      </c>
    </row>
    <row r="381" spans="1:2" x14ac:dyDescent="0.25">
      <c r="A381" s="95" t="s">
        <v>34</v>
      </c>
      <c r="B381" s="96">
        <v>180110</v>
      </c>
    </row>
    <row r="382" spans="1:2" x14ac:dyDescent="0.25">
      <c r="A382" s="95" t="s">
        <v>34</v>
      </c>
      <c r="B382" s="96">
        <v>180201</v>
      </c>
    </row>
    <row r="383" spans="1:2" x14ac:dyDescent="0.25">
      <c r="A383" s="95" t="s">
        <v>34</v>
      </c>
      <c r="B383" s="96">
        <v>180202</v>
      </c>
    </row>
    <row r="384" spans="1:2" x14ac:dyDescent="0.25">
      <c r="A384" s="95" t="s">
        <v>34</v>
      </c>
      <c r="B384" s="96">
        <v>180203</v>
      </c>
    </row>
    <row r="385" spans="1:2" x14ac:dyDescent="0.25">
      <c r="A385" s="95" t="s">
        <v>35</v>
      </c>
      <c r="B385" s="96">
        <v>20110</v>
      </c>
    </row>
    <row r="386" spans="1:2" x14ac:dyDescent="0.25">
      <c r="A386" s="95" t="s">
        <v>35</v>
      </c>
      <c r="B386" s="96">
        <v>90106</v>
      </c>
    </row>
    <row r="387" spans="1:2" x14ac:dyDescent="0.25">
      <c r="A387" s="95" t="s">
        <v>35</v>
      </c>
      <c r="B387" s="96">
        <v>101206</v>
      </c>
    </row>
    <row r="388" spans="1:2" x14ac:dyDescent="0.25">
      <c r="A388" s="95" t="s">
        <v>35</v>
      </c>
      <c r="B388" s="96">
        <v>110501</v>
      </c>
    </row>
    <row r="389" spans="1:2" x14ac:dyDescent="0.25">
      <c r="A389" s="95" t="s">
        <v>35</v>
      </c>
      <c r="B389" s="96">
        <v>120101</v>
      </c>
    </row>
    <row r="390" spans="1:2" x14ac:dyDescent="0.25">
      <c r="A390" s="95" t="s">
        <v>35</v>
      </c>
      <c r="B390" s="96">
        <v>120102</v>
      </c>
    </row>
    <row r="391" spans="1:2" x14ac:dyDescent="0.25">
      <c r="A391" s="95" t="s">
        <v>35</v>
      </c>
      <c r="B391" s="96">
        <v>120103</v>
      </c>
    </row>
    <row r="392" spans="1:2" x14ac:dyDescent="0.25">
      <c r="A392" s="95" t="s">
        <v>35</v>
      </c>
      <c r="B392" s="96">
        <v>120104</v>
      </c>
    </row>
    <row r="393" spans="1:2" x14ac:dyDescent="0.25">
      <c r="A393" s="95" t="s">
        <v>35</v>
      </c>
      <c r="B393" s="96">
        <v>120113</v>
      </c>
    </row>
    <row r="394" spans="1:2" x14ac:dyDescent="0.25">
      <c r="A394" s="95" t="s">
        <v>35</v>
      </c>
      <c r="B394" s="96">
        <v>160107</v>
      </c>
    </row>
    <row r="395" spans="1:2" x14ac:dyDescent="0.25">
      <c r="A395" s="95" t="s">
        <v>35</v>
      </c>
      <c r="B395" s="96">
        <v>160108</v>
      </c>
    </row>
    <row r="396" spans="1:2" x14ac:dyDescent="0.25">
      <c r="A396" s="95" t="s">
        <v>35</v>
      </c>
      <c r="B396" s="96">
        <v>160112</v>
      </c>
    </row>
    <row r="397" spans="1:2" x14ac:dyDescent="0.25">
      <c r="A397" s="95" t="s">
        <v>35</v>
      </c>
      <c r="B397" s="96">
        <v>160117</v>
      </c>
    </row>
    <row r="398" spans="1:2" x14ac:dyDescent="0.25">
      <c r="A398" s="95" t="s">
        <v>35</v>
      </c>
      <c r="B398" s="96">
        <v>160118</v>
      </c>
    </row>
    <row r="399" spans="1:2" x14ac:dyDescent="0.25">
      <c r="A399" s="95" t="s">
        <v>35</v>
      </c>
      <c r="B399" s="96">
        <v>170401</v>
      </c>
    </row>
    <row r="400" spans="1:2" x14ac:dyDescent="0.25">
      <c r="A400" s="95" t="s">
        <v>35</v>
      </c>
      <c r="B400" s="96">
        <v>170402</v>
      </c>
    </row>
    <row r="401" spans="1:2" x14ac:dyDescent="0.25">
      <c r="A401" s="95" t="s">
        <v>35</v>
      </c>
      <c r="B401" s="96">
        <v>170403</v>
      </c>
    </row>
    <row r="402" spans="1:2" x14ac:dyDescent="0.25">
      <c r="A402" s="95" t="s">
        <v>35</v>
      </c>
      <c r="B402" s="96">
        <v>170404</v>
      </c>
    </row>
    <row r="403" spans="1:2" x14ac:dyDescent="0.25">
      <c r="A403" s="95" t="s">
        <v>35</v>
      </c>
      <c r="B403" s="96">
        <v>170405</v>
      </c>
    </row>
    <row r="404" spans="1:2" x14ac:dyDescent="0.25">
      <c r="A404" s="95" t="s">
        <v>35</v>
      </c>
      <c r="B404" s="96">
        <v>170406</v>
      </c>
    </row>
    <row r="405" spans="1:2" x14ac:dyDescent="0.25">
      <c r="A405" s="95" t="s">
        <v>35</v>
      </c>
      <c r="B405" s="96">
        <v>170407</v>
      </c>
    </row>
    <row r="406" spans="1:2" x14ac:dyDescent="0.25">
      <c r="A406" s="95" t="s">
        <v>35</v>
      </c>
      <c r="B406" s="96">
        <v>170409</v>
      </c>
    </row>
    <row r="407" spans="1:2" x14ac:dyDescent="0.25">
      <c r="A407" s="95" t="s">
        <v>35</v>
      </c>
      <c r="B407" s="96">
        <v>170410</v>
      </c>
    </row>
    <row r="408" spans="1:2" x14ac:dyDescent="0.25">
      <c r="A408" s="95" t="s">
        <v>35</v>
      </c>
      <c r="B408" s="96">
        <v>170411</v>
      </c>
    </row>
    <row r="409" spans="1:2" x14ac:dyDescent="0.25">
      <c r="A409" s="95" t="s">
        <v>35</v>
      </c>
      <c r="B409" s="96">
        <v>190102</v>
      </c>
    </row>
    <row r="410" spans="1:2" x14ac:dyDescent="0.25">
      <c r="A410" s="95" t="s">
        <v>35</v>
      </c>
      <c r="B410" s="96">
        <v>191001</v>
      </c>
    </row>
    <row r="411" spans="1:2" x14ac:dyDescent="0.25">
      <c r="A411" s="95" t="s">
        <v>35</v>
      </c>
      <c r="B411" s="96">
        <v>191002</v>
      </c>
    </row>
    <row r="412" spans="1:2" x14ac:dyDescent="0.25">
      <c r="A412" s="95" t="s">
        <v>35</v>
      </c>
      <c r="B412" s="96">
        <v>191202</v>
      </c>
    </row>
    <row r="413" spans="1:2" x14ac:dyDescent="0.25">
      <c r="A413" s="95" t="s">
        <v>35</v>
      </c>
      <c r="B413" s="96">
        <v>191203</v>
      </c>
    </row>
    <row r="414" spans="1:2" x14ac:dyDescent="0.25">
      <c r="A414" s="95" t="s">
        <v>35</v>
      </c>
      <c r="B414" s="96">
        <v>200140</v>
      </c>
    </row>
    <row r="415" spans="1:2" x14ac:dyDescent="0.25">
      <c r="A415" s="95" t="s">
        <v>35</v>
      </c>
      <c r="B415" s="96" t="s">
        <v>351</v>
      </c>
    </row>
    <row r="416" spans="1:2" x14ac:dyDescent="0.25">
      <c r="A416" s="95" t="s">
        <v>35</v>
      </c>
      <c r="B416" s="96" t="s">
        <v>352</v>
      </c>
    </row>
    <row r="417" spans="1:2" x14ac:dyDescent="0.25">
      <c r="A417" s="95" t="s">
        <v>35</v>
      </c>
      <c r="B417" s="96" t="s">
        <v>353</v>
      </c>
    </row>
    <row r="418" spans="1:2" x14ac:dyDescent="0.25">
      <c r="A418" s="95" t="s">
        <v>35</v>
      </c>
      <c r="B418" s="96" t="s">
        <v>354</v>
      </c>
    </row>
    <row r="419" spans="1:2" x14ac:dyDescent="0.25">
      <c r="A419" s="95" t="s">
        <v>355</v>
      </c>
      <c r="B419" s="96" t="s">
        <v>356</v>
      </c>
    </row>
    <row r="420" spans="1:2" x14ac:dyDescent="0.25">
      <c r="A420" s="95" t="s">
        <v>35</v>
      </c>
      <c r="B420" s="96" t="s">
        <v>357</v>
      </c>
    </row>
    <row r="421" spans="1:2" x14ac:dyDescent="0.25">
      <c r="A421" s="95" t="s">
        <v>35</v>
      </c>
      <c r="B421" s="96" t="s">
        <v>358</v>
      </c>
    </row>
    <row r="422" spans="1:2" x14ac:dyDescent="0.25">
      <c r="A422" s="95" t="s">
        <v>35</v>
      </c>
      <c r="B422" s="96" t="s">
        <v>359</v>
      </c>
    </row>
    <row r="423" spans="1:2" x14ac:dyDescent="0.25">
      <c r="A423" s="95" t="s">
        <v>35</v>
      </c>
      <c r="B423" s="96" t="s">
        <v>360</v>
      </c>
    </row>
    <row r="424" spans="1:2" x14ac:dyDescent="0.25">
      <c r="A424" s="95" t="s">
        <v>36</v>
      </c>
      <c r="B424" s="96">
        <v>60315</v>
      </c>
    </row>
    <row r="425" spans="1:2" x14ac:dyDescent="0.25">
      <c r="A425" s="95" t="s">
        <v>36</v>
      </c>
      <c r="B425" s="96">
        <v>60316</v>
      </c>
    </row>
    <row r="426" spans="1:2" x14ac:dyDescent="0.25">
      <c r="A426" s="95" t="s">
        <v>36</v>
      </c>
      <c r="B426" s="96">
        <v>100210</v>
      </c>
    </row>
    <row r="427" spans="1:2" x14ac:dyDescent="0.25">
      <c r="A427" s="95" t="s">
        <v>36</v>
      </c>
      <c r="B427" s="96">
        <v>100305</v>
      </c>
    </row>
    <row r="428" spans="1:2" x14ac:dyDescent="0.25">
      <c r="A428" s="95" t="s">
        <v>36</v>
      </c>
      <c r="B428" s="96">
        <v>110105</v>
      </c>
    </row>
    <row r="429" spans="1:2" x14ac:dyDescent="0.25">
      <c r="A429" s="95" t="s">
        <v>36</v>
      </c>
      <c r="B429" s="96">
        <v>110106</v>
      </c>
    </row>
    <row r="430" spans="1:2" x14ac:dyDescent="0.25">
      <c r="A430" s="95" t="s">
        <v>36</v>
      </c>
      <c r="B430" s="96">
        <v>110107</v>
      </c>
    </row>
    <row r="431" spans="1:2" x14ac:dyDescent="0.25">
      <c r="A431" s="95" t="s">
        <v>36</v>
      </c>
      <c r="B431" s="96">
        <v>110108</v>
      </c>
    </row>
    <row r="432" spans="1:2" x14ac:dyDescent="0.25">
      <c r="A432" s="95" t="s">
        <v>36</v>
      </c>
      <c r="B432" s="96">
        <v>110109</v>
      </c>
    </row>
    <row r="433" spans="1:2" x14ac:dyDescent="0.25">
      <c r="A433" s="95" t="s">
        <v>36</v>
      </c>
      <c r="B433" s="96">
        <v>110110</v>
      </c>
    </row>
    <row r="434" spans="1:2" x14ac:dyDescent="0.25">
      <c r="A434" s="95" t="s">
        <v>36</v>
      </c>
      <c r="B434" s="96">
        <v>110202</v>
      </c>
    </row>
    <row r="435" spans="1:2" x14ac:dyDescent="0.25">
      <c r="A435" s="95" t="s">
        <v>36</v>
      </c>
      <c r="B435" s="96">
        <v>110205</v>
      </c>
    </row>
    <row r="436" spans="1:2" x14ac:dyDescent="0.25">
      <c r="A436" s="95" t="s">
        <v>36</v>
      </c>
      <c r="B436" s="96">
        <v>110206</v>
      </c>
    </row>
    <row r="437" spans="1:2" x14ac:dyDescent="0.25">
      <c r="A437" s="95" t="s">
        <v>36</v>
      </c>
      <c r="B437" s="96">
        <v>110301</v>
      </c>
    </row>
    <row r="438" spans="1:2" x14ac:dyDescent="0.25">
      <c r="A438" s="95" t="s">
        <v>36</v>
      </c>
      <c r="B438" s="96">
        <v>110504</v>
      </c>
    </row>
    <row r="439" spans="1:2" x14ac:dyDescent="0.25">
      <c r="A439" s="95" t="s">
        <v>36</v>
      </c>
      <c r="B439" s="96">
        <v>120114</v>
      </c>
    </row>
    <row r="440" spans="1:2" x14ac:dyDescent="0.25">
      <c r="A440" s="95" t="s">
        <v>36</v>
      </c>
      <c r="B440" s="96">
        <v>120115</v>
      </c>
    </row>
    <row r="441" spans="1:2" x14ac:dyDescent="0.25">
      <c r="A441" s="95" t="s">
        <v>36</v>
      </c>
      <c r="B441" s="96" t="s">
        <v>361</v>
      </c>
    </row>
    <row r="442" spans="1:2" x14ac:dyDescent="0.25">
      <c r="A442" s="95" t="s">
        <v>36</v>
      </c>
      <c r="B442" s="96" t="s">
        <v>362</v>
      </c>
    </row>
    <row r="443" spans="1:2" x14ac:dyDescent="0.25">
      <c r="A443" s="95" t="s">
        <v>36</v>
      </c>
      <c r="B443" s="96" t="s">
        <v>363</v>
      </c>
    </row>
    <row r="444" spans="1:2" x14ac:dyDescent="0.25">
      <c r="A444" s="95" t="s">
        <v>36</v>
      </c>
      <c r="B444" s="96" t="s">
        <v>364</v>
      </c>
    </row>
    <row r="445" spans="1:2" x14ac:dyDescent="0.25">
      <c r="A445" s="95" t="s">
        <v>36</v>
      </c>
      <c r="B445" s="96" t="s">
        <v>365</v>
      </c>
    </row>
    <row r="446" spans="1:2" x14ac:dyDescent="0.25">
      <c r="A446" s="95" t="s">
        <v>36</v>
      </c>
      <c r="B446" s="96" t="s">
        <v>366</v>
      </c>
    </row>
    <row r="447" spans="1:2" x14ac:dyDescent="0.25">
      <c r="A447" s="95" t="s">
        <v>36</v>
      </c>
      <c r="B447" s="96" t="s">
        <v>367</v>
      </c>
    </row>
    <row r="448" spans="1:2" x14ac:dyDescent="0.25">
      <c r="A448" s="95" t="s">
        <v>36</v>
      </c>
      <c r="B448" s="96" t="s">
        <v>368</v>
      </c>
    </row>
    <row r="449" spans="1:2" x14ac:dyDescent="0.25">
      <c r="A449" s="95" t="s">
        <v>36</v>
      </c>
      <c r="B449" s="96" t="s">
        <v>369</v>
      </c>
    </row>
    <row r="450" spans="1:2" x14ac:dyDescent="0.25">
      <c r="A450" s="95" t="s">
        <v>36</v>
      </c>
      <c r="B450" s="96" t="s">
        <v>370</v>
      </c>
    </row>
    <row r="451" spans="1:2" x14ac:dyDescent="0.25">
      <c r="A451" s="95" t="s">
        <v>36</v>
      </c>
      <c r="B451" s="96" t="s">
        <v>371</v>
      </c>
    </row>
    <row r="452" spans="1:2" x14ac:dyDescent="0.25">
      <c r="A452" s="95" t="s">
        <v>36</v>
      </c>
      <c r="B452" s="96" t="s">
        <v>372</v>
      </c>
    </row>
    <row r="453" spans="1:2" x14ac:dyDescent="0.25">
      <c r="A453" s="95" t="s">
        <v>36</v>
      </c>
      <c r="B453" s="96" t="s">
        <v>373</v>
      </c>
    </row>
    <row r="454" spans="1:2" x14ac:dyDescent="0.25">
      <c r="A454" s="95" t="s">
        <v>36</v>
      </c>
      <c r="B454" s="96" t="s">
        <v>374</v>
      </c>
    </row>
    <row r="455" spans="1:2" x14ac:dyDescent="0.25">
      <c r="A455" s="95" t="s">
        <v>36</v>
      </c>
      <c r="B455" s="96" t="s">
        <v>375</v>
      </c>
    </row>
    <row r="456" spans="1:2" x14ac:dyDescent="0.25">
      <c r="A456" s="95" t="s">
        <v>36</v>
      </c>
      <c r="B456" s="96" t="s">
        <v>376</v>
      </c>
    </row>
    <row r="457" spans="1:2" x14ac:dyDescent="0.25">
      <c r="A457" s="95" t="s">
        <v>36</v>
      </c>
      <c r="B457" s="96" t="s">
        <v>377</v>
      </c>
    </row>
    <row r="458" spans="1:2" x14ac:dyDescent="0.25">
      <c r="A458" s="95" t="s">
        <v>36</v>
      </c>
      <c r="B458" s="96" t="s">
        <v>378</v>
      </c>
    </row>
    <row r="459" spans="1:2" x14ac:dyDescent="0.25">
      <c r="A459" s="95" t="s">
        <v>36</v>
      </c>
      <c r="B459" s="96" t="s">
        <v>379</v>
      </c>
    </row>
    <row r="460" spans="1:2" x14ac:dyDescent="0.25">
      <c r="A460" s="95" t="s">
        <v>36</v>
      </c>
      <c r="B460" s="96" t="s">
        <v>380</v>
      </c>
    </row>
    <row r="461" spans="1:2" x14ac:dyDescent="0.25">
      <c r="A461" s="95" t="s">
        <v>36</v>
      </c>
      <c r="B461" s="96" t="s">
        <v>381</v>
      </c>
    </row>
    <row r="462" spans="1:2" x14ac:dyDescent="0.25">
      <c r="A462" s="95" t="s">
        <v>36</v>
      </c>
      <c r="B462" s="96" t="s">
        <v>382</v>
      </c>
    </row>
    <row r="463" spans="1:2" x14ac:dyDescent="0.25">
      <c r="A463" s="95" t="s">
        <v>36</v>
      </c>
      <c r="B463" s="96" t="s">
        <v>383</v>
      </c>
    </row>
    <row r="464" spans="1:2" x14ac:dyDescent="0.25">
      <c r="A464" s="95" t="s">
        <v>37</v>
      </c>
      <c r="B464" s="96">
        <v>10101</v>
      </c>
    </row>
    <row r="465" spans="1:2" x14ac:dyDescent="0.25">
      <c r="A465" s="95" t="s">
        <v>37</v>
      </c>
      <c r="B465" s="96">
        <v>10102</v>
      </c>
    </row>
    <row r="466" spans="1:2" x14ac:dyDescent="0.25">
      <c r="A466" s="95" t="s">
        <v>37</v>
      </c>
      <c r="B466" s="96">
        <v>10304</v>
      </c>
    </row>
    <row r="467" spans="1:2" x14ac:dyDescent="0.25">
      <c r="A467" s="95" t="s">
        <v>37</v>
      </c>
      <c r="B467" s="96">
        <v>10305</v>
      </c>
    </row>
    <row r="468" spans="1:2" x14ac:dyDescent="0.25">
      <c r="A468" s="95" t="s">
        <v>37</v>
      </c>
      <c r="B468" s="96">
        <v>10306</v>
      </c>
    </row>
    <row r="469" spans="1:2" x14ac:dyDescent="0.25">
      <c r="A469" s="95" t="s">
        <v>37</v>
      </c>
      <c r="B469" s="96">
        <v>10307</v>
      </c>
    </row>
    <row r="470" spans="1:2" x14ac:dyDescent="0.25">
      <c r="A470" s="95" t="s">
        <v>37</v>
      </c>
      <c r="B470" s="96">
        <v>10308</v>
      </c>
    </row>
    <row r="471" spans="1:2" x14ac:dyDescent="0.25">
      <c r="A471" s="95" t="s">
        <v>37</v>
      </c>
      <c r="B471" s="96">
        <v>10309</v>
      </c>
    </row>
    <row r="472" spans="1:2" x14ac:dyDescent="0.25">
      <c r="A472" s="95" t="s">
        <v>37</v>
      </c>
      <c r="B472" s="96">
        <v>10407</v>
      </c>
    </row>
    <row r="473" spans="1:2" x14ac:dyDescent="0.25">
      <c r="A473" s="95" t="s">
        <v>37</v>
      </c>
      <c r="B473" s="96">
        <v>10408</v>
      </c>
    </row>
    <row r="474" spans="1:2" x14ac:dyDescent="0.25">
      <c r="A474" s="95" t="s">
        <v>37</v>
      </c>
      <c r="B474" s="96">
        <v>10409</v>
      </c>
    </row>
    <row r="475" spans="1:2" x14ac:dyDescent="0.25">
      <c r="A475" s="95" t="s">
        <v>37</v>
      </c>
      <c r="B475" s="96">
        <v>10410</v>
      </c>
    </row>
    <row r="476" spans="1:2" x14ac:dyDescent="0.25">
      <c r="A476" s="95" t="s">
        <v>37</v>
      </c>
      <c r="B476" s="96">
        <v>10411</v>
      </c>
    </row>
    <row r="477" spans="1:2" x14ac:dyDescent="0.25">
      <c r="A477" s="95" t="s">
        <v>37</v>
      </c>
      <c r="B477" s="96">
        <v>10412</v>
      </c>
    </row>
    <row r="478" spans="1:2" x14ac:dyDescent="0.25">
      <c r="A478" s="95" t="s">
        <v>37</v>
      </c>
      <c r="B478" s="96">
        <v>10413</v>
      </c>
    </row>
    <row r="479" spans="1:2" x14ac:dyDescent="0.25">
      <c r="A479" s="95" t="s">
        <v>37</v>
      </c>
      <c r="B479" s="96">
        <v>10504</v>
      </c>
    </row>
    <row r="480" spans="1:2" x14ac:dyDescent="0.25">
      <c r="A480" s="95" t="s">
        <v>37</v>
      </c>
      <c r="B480" s="96">
        <v>10506</v>
      </c>
    </row>
    <row r="481" spans="1:2" x14ac:dyDescent="0.25">
      <c r="A481" s="95" t="s">
        <v>37</v>
      </c>
      <c r="B481" s="96">
        <v>10507</v>
      </c>
    </row>
    <row r="482" spans="1:2" x14ac:dyDescent="0.25">
      <c r="A482" s="95" t="s">
        <v>37</v>
      </c>
      <c r="B482" s="96">
        <v>10508</v>
      </c>
    </row>
    <row r="483" spans="1:2" x14ac:dyDescent="0.25">
      <c r="A483" s="95" t="s">
        <v>37</v>
      </c>
      <c r="B483" s="96">
        <v>20401</v>
      </c>
    </row>
    <row r="484" spans="1:2" x14ac:dyDescent="0.25">
      <c r="A484" s="95" t="s">
        <v>37</v>
      </c>
      <c r="B484" s="96">
        <v>20402</v>
      </c>
    </row>
    <row r="485" spans="1:2" x14ac:dyDescent="0.25">
      <c r="A485" s="95" t="s">
        <v>37</v>
      </c>
      <c r="B485" s="96">
        <v>30309</v>
      </c>
    </row>
    <row r="486" spans="1:2" x14ac:dyDescent="0.25">
      <c r="A486" s="95" t="s">
        <v>37</v>
      </c>
      <c r="B486" s="96">
        <v>80202</v>
      </c>
    </row>
    <row r="487" spans="1:2" x14ac:dyDescent="0.25">
      <c r="A487" s="95" t="s">
        <v>37</v>
      </c>
      <c r="B487" s="96">
        <v>80203</v>
      </c>
    </row>
    <row r="488" spans="1:2" x14ac:dyDescent="0.25">
      <c r="A488" s="95" t="s">
        <v>37</v>
      </c>
      <c r="B488" s="96">
        <v>100125</v>
      </c>
    </row>
    <row r="489" spans="1:2" x14ac:dyDescent="0.25">
      <c r="A489" s="95" t="s">
        <v>37</v>
      </c>
      <c r="B489" s="96">
        <v>100321</v>
      </c>
    </row>
    <row r="490" spans="1:2" x14ac:dyDescent="0.25">
      <c r="A490" s="95" t="s">
        <v>37</v>
      </c>
      <c r="B490" s="96">
        <v>100322</v>
      </c>
    </row>
    <row r="491" spans="1:2" x14ac:dyDescent="0.25">
      <c r="A491" s="95" t="s">
        <v>37</v>
      </c>
      <c r="B491" s="96">
        <v>100905</v>
      </c>
    </row>
    <row r="492" spans="1:2" x14ac:dyDescent="0.25">
      <c r="A492" s="95" t="s">
        <v>37</v>
      </c>
      <c r="B492" s="96">
        <v>100906</v>
      </c>
    </row>
    <row r="493" spans="1:2" x14ac:dyDescent="0.25">
      <c r="A493" s="95" t="s">
        <v>37</v>
      </c>
      <c r="B493" s="96">
        <v>100907</v>
      </c>
    </row>
    <row r="494" spans="1:2" x14ac:dyDescent="0.25">
      <c r="A494" s="95" t="s">
        <v>37</v>
      </c>
      <c r="B494" s="96">
        <v>100908</v>
      </c>
    </row>
    <row r="495" spans="1:2" x14ac:dyDescent="0.25">
      <c r="A495" s="95" t="s">
        <v>37</v>
      </c>
      <c r="B495" s="96">
        <v>100911</v>
      </c>
    </row>
    <row r="496" spans="1:2" x14ac:dyDescent="0.25">
      <c r="A496" s="95" t="s">
        <v>37</v>
      </c>
      <c r="B496" s="96">
        <v>100912</v>
      </c>
    </row>
    <row r="497" spans="1:2" x14ac:dyDescent="0.25">
      <c r="A497" s="95" t="s">
        <v>37</v>
      </c>
      <c r="B497" s="96">
        <v>101005</v>
      </c>
    </row>
    <row r="498" spans="1:2" x14ac:dyDescent="0.25">
      <c r="A498" s="95" t="s">
        <v>37</v>
      </c>
      <c r="B498" s="96">
        <v>101006</v>
      </c>
    </row>
    <row r="499" spans="1:2" x14ac:dyDescent="0.25">
      <c r="A499" s="95" t="s">
        <v>37</v>
      </c>
      <c r="B499" s="96">
        <v>101007</v>
      </c>
    </row>
    <row r="500" spans="1:2" x14ac:dyDescent="0.25">
      <c r="A500" s="95" t="s">
        <v>37</v>
      </c>
      <c r="B500" s="96">
        <v>101008</v>
      </c>
    </row>
    <row r="501" spans="1:2" x14ac:dyDescent="0.25">
      <c r="A501" s="95" t="s">
        <v>37</v>
      </c>
      <c r="B501" s="96">
        <v>101011</v>
      </c>
    </row>
    <row r="502" spans="1:2" x14ac:dyDescent="0.25">
      <c r="A502" s="95" t="s">
        <v>37</v>
      </c>
      <c r="B502" s="96">
        <v>101012</v>
      </c>
    </row>
    <row r="503" spans="1:2" x14ac:dyDescent="0.25">
      <c r="A503" s="95" t="s">
        <v>37</v>
      </c>
      <c r="B503" s="96">
        <v>101103</v>
      </c>
    </row>
    <row r="504" spans="1:2" x14ac:dyDescent="0.25">
      <c r="A504" s="95" t="s">
        <v>37</v>
      </c>
      <c r="B504" s="96">
        <v>101109</v>
      </c>
    </row>
    <row r="505" spans="1:2" x14ac:dyDescent="0.25">
      <c r="A505" s="95" t="s">
        <v>37</v>
      </c>
      <c r="B505" s="96">
        <v>101110</v>
      </c>
    </row>
    <row r="506" spans="1:2" x14ac:dyDescent="0.25">
      <c r="A506" s="95" t="s">
        <v>37</v>
      </c>
      <c r="B506" s="96">
        <v>101113</v>
      </c>
    </row>
    <row r="507" spans="1:2" x14ac:dyDescent="0.25">
      <c r="A507" s="95" t="s">
        <v>37</v>
      </c>
      <c r="B507" s="96">
        <v>101114</v>
      </c>
    </row>
    <row r="508" spans="1:2" x14ac:dyDescent="0.25">
      <c r="A508" s="95" t="s">
        <v>37</v>
      </c>
      <c r="B508" s="96">
        <v>101201</v>
      </c>
    </row>
    <row r="509" spans="1:2" x14ac:dyDescent="0.25">
      <c r="A509" s="95" t="s">
        <v>37</v>
      </c>
      <c r="B509" s="96">
        <v>101208</v>
      </c>
    </row>
    <row r="510" spans="1:2" x14ac:dyDescent="0.25">
      <c r="A510" s="95" t="s">
        <v>37</v>
      </c>
      <c r="B510" s="96">
        <v>101211</v>
      </c>
    </row>
    <row r="511" spans="1:2" x14ac:dyDescent="0.25">
      <c r="A511" s="95" t="s">
        <v>37</v>
      </c>
      <c r="B511" s="96">
        <v>101212</v>
      </c>
    </row>
    <row r="512" spans="1:2" x14ac:dyDescent="0.25">
      <c r="A512" s="95" t="s">
        <v>37</v>
      </c>
      <c r="B512" s="96">
        <v>101301</v>
      </c>
    </row>
    <row r="513" spans="1:2" x14ac:dyDescent="0.25">
      <c r="A513" s="95" t="s">
        <v>37</v>
      </c>
      <c r="B513" s="96">
        <v>101304</v>
      </c>
    </row>
    <row r="514" spans="1:2" x14ac:dyDescent="0.25">
      <c r="A514" s="95" t="s">
        <v>37</v>
      </c>
      <c r="B514" s="96">
        <v>101306</v>
      </c>
    </row>
    <row r="515" spans="1:2" x14ac:dyDescent="0.25">
      <c r="A515" s="95" t="s">
        <v>37</v>
      </c>
      <c r="B515" s="96">
        <v>161101</v>
      </c>
    </row>
    <row r="516" spans="1:2" x14ac:dyDescent="0.25">
      <c r="A516" s="95" t="s">
        <v>37</v>
      </c>
      <c r="B516" s="96">
        <v>161102</v>
      </c>
    </row>
    <row r="517" spans="1:2" x14ac:dyDescent="0.25">
      <c r="A517" s="95" t="s">
        <v>37</v>
      </c>
      <c r="B517" s="96">
        <v>161103</v>
      </c>
    </row>
    <row r="518" spans="1:2" x14ac:dyDescent="0.25">
      <c r="A518" s="95" t="s">
        <v>37</v>
      </c>
      <c r="B518" s="96">
        <v>161104</v>
      </c>
    </row>
    <row r="519" spans="1:2" x14ac:dyDescent="0.25">
      <c r="A519" s="95" t="s">
        <v>37</v>
      </c>
      <c r="B519" s="96">
        <v>161105</v>
      </c>
    </row>
    <row r="520" spans="1:2" x14ac:dyDescent="0.25">
      <c r="A520" s="95" t="s">
        <v>37</v>
      </c>
      <c r="B520" s="96">
        <v>161106</v>
      </c>
    </row>
    <row r="521" spans="1:2" x14ac:dyDescent="0.25">
      <c r="A521" s="95" t="s">
        <v>37</v>
      </c>
      <c r="B521" s="96">
        <v>170103</v>
      </c>
    </row>
    <row r="522" spans="1:2" x14ac:dyDescent="0.25">
      <c r="A522" s="95" t="s">
        <v>37</v>
      </c>
      <c r="B522" s="96">
        <v>190802</v>
      </c>
    </row>
    <row r="523" spans="1:2" x14ac:dyDescent="0.25">
      <c r="A523" s="95" t="s">
        <v>37</v>
      </c>
      <c r="B523" s="96">
        <v>190901</v>
      </c>
    </row>
    <row r="524" spans="1:2" x14ac:dyDescent="0.25">
      <c r="A524" s="95" t="s">
        <v>37</v>
      </c>
      <c r="B524" s="96">
        <v>191209</v>
      </c>
    </row>
    <row r="525" spans="1:2" x14ac:dyDescent="0.25">
      <c r="A525" s="95" t="s">
        <v>37</v>
      </c>
      <c r="B525" s="96" t="s">
        <v>384</v>
      </c>
    </row>
    <row r="526" spans="1:2" x14ac:dyDescent="0.25">
      <c r="A526" s="95" t="s">
        <v>37</v>
      </c>
      <c r="B526" s="96" t="s">
        <v>385</v>
      </c>
    </row>
    <row r="527" spans="1:2" x14ac:dyDescent="0.25">
      <c r="A527" s="95" t="s">
        <v>37</v>
      </c>
      <c r="B527" s="96" t="s">
        <v>386</v>
      </c>
    </row>
    <row r="528" spans="1:2" x14ac:dyDescent="0.25">
      <c r="A528" s="95" t="s">
        <v>37</v>
      </c>
      <c r="B528" s="96" t="s">
        <v>387</v>
      </c>
    </row>
    <row r="529" spans="1:2" x14ac:dyDescent="0.25">
      <c r="A529" s="95" t="s">
        <v>37</v>
      </c>
      <c r="B529" s="96" t="s">
        <v>388</v>
      </c>
    </row>
    <row r="530" spans="1:2" x14ac:dyDescent="0.25">
      <c r="A530" s="95" t="s">
        <v>37</v>
      </c>
      <c r="B530" s="96" t="s">
        <v>389</v>
      </c>
    </row>
    <row r="531" spans="1:2" x14ac:dyDescent="0.25">
      <c r="A531" s="95" t="s">
        <v>37</v>
      </c>
      <c r="B531" s="96" t="s">
        <v>390</v>
      </c>
    </row>
    <row r="532" spans="1:2" x14ac:dyDescent="0.25">
      <c r="A532" s="95" t="s">
        <v>37</v>
      </c>
      <c r="B532" s="96" t="s">
        <v>391</v>
      </c>
    </row>
    <row r="533" spans="1:2" x14ac:dyDescent="0.25">
      <c r="A533" s="95" t="s">
        <v>37</v>
      </c>
      <c r="B533" s="96" t="s">
        <v>392</v>
      </c>
    </row>
    <row r="534" spans="1:2" x14ac:dyDescent="0.25">
      <c r="A534" s="95" t="s">
        <v>37</v>
      </c>
      <c r="B534" s="96" t="s">
        <v>393</v>
      </c>
    </row>
    <row r="535" spans="1:2" x14ac:dyDescent="0.25">
      <c r="A535" s="95" t="s">
        <v>37</v>
      </c>
      <c r="B535" s="96" t="s">
        <v>394</v>
      </c>
    </row>
    <row r="536" spans="1:2" x14ac:dyDescent="0.25">
      <c r="A536" s="95" t="s">
        <v>37</v>
      </c>
      <c r="B536" s="96" t="s">
        <v>395</v>
      </c>
    </row>
    <row r="537" spans="1:2" x14ac:dyDescent="0.25">
      <c r="A537" s="95" t="s">
        <v>37</v>
      </c>
      <c r="B537" s="96" t="s">
        <v>396</v>
      </c>
    </row>
    <row r="538" spans="1:2" x14ac:dyDescent="0.25">
      <c r="A538" s="95" t="s">
        <v>37</v>
      </c>
      <c r="B538" s="96" t="s">
        <v>397</v>
      </c>
    </row>
    <row r="539" spans="1:2" x14ac:dyDescent="0.25">
      <c r="A539" s="95" t="s">
        <v>37</v>
      </c>
      <c r="B539" s="96" t="s">
        <v>398</v>
      </c>
    </row>
    <row r="540" spans="1:2" x14ac:dyDescent="0.25">
      <c r="A540" s="95" t="s">
        <v>37</v>
      </c>
      <c r="B540" s="96" t="s">
        <v>399</v>
      </c>
    </row>
    <row r="541" spans="1:2" x14ac:dyDescent="0.25">
      <c r="A541" s="95" t="s">
        <v>37</v>
      </c>
      <c r="B541" s="96" t="s">
        <v>400</v>
      </c>
    </row>
    <row r="542" spans="1:2" x14ac:dyDescent="0.25">
      <c r="A542" s="95" t="s">
        <v>37</v>
      </c>
      <c r="B542" s="96" t="s">
        <v>401</v>
      </c>
    </row>
    <row r="543" spans="1:2" x14ac:dyDescent="0.25">
      <c r="A543" s="95" t="s">
        <v>37</v>
      </c>
      <c r="B543" s="96" t="s">
        <v>402</v>
      </c>
    </row>
    <row r="544" spans="1:2" x14ac:dyDescent="0.25">
      <c r="A544" s="95" t="s">
        <v>37</v>
      </c>
      <c r="B544" s="96" t="s">
        <v>403</v>
      </c>
    </row>
    <row r="545" spans="1:2" x14ac:dyDescent="0.25">
      <c r="A545" s="95" t="s">
        <v>37</v>
      </c>
      <c r="B545" s="96" t="s">
        <v>404</v>
      </c>
    </row>
    <row r="546" spans="1:2" x14ac:dyDescent="0.25">
      <c r="A546" s="95" t="s">
        <v>37</v>
      </c>
      <c r="B546" s="96" t="s">
        <v>405</v>
      </c>
    </row>
    <row r="547" spans="1:2" x14ac:dyDescent="0.25">
      <c r="A547" s="95" t="s">
        <v>37</v>
      </c>
      <c r="B547" s="96" t="s">
        <v>406</v>
      </c>
    </row>
    <row r="548" spans="1:2" x14ac:dyDescent="0.25">
      <c r="A548" s="95" t="s">
        <v>37</v>
      </c>
      <c r="B548" s="96" t="s">
        <v>407</v>
      </c>
    </row>
    <row r="549" spans="1:2" x14ac:dyDescent="0.25">
      <c r="A549" s="95" t="s">
        <v>37</v>
      </c>
      <c r="B549" s="96" t="s">
        <v>408</v>
      </c>
    </row>
    <row r="550" spans="1:2" x14ac:dyDescent="0.25">
      <c r="A550" s="95" t="s">
        <v>38</v>
      </c>
      <c r="B550" s="96">
        <v>10505</v>
      </c>
    </row>
    <row r="551" spans="1:2" x14ac:dyDescent="0.25">
      <c r="A551" s="95" t="s">
        <v>38</v>
      </c>
      <c r="B551" s="96">
        <v>50102</v>
      </c>
    </row>
    <row r="552" spans="1:2" x14ac:dyDescent="0.25">
      <c r="A552" s="95" t="s">
        <v>38</v>
      </c>
      <c r="B552" s="96">
        <v>50103</v>
      </c>
    </row>
    <row r="553" spans="1:2" x14ac:dyDescent="0.25">
      <c r="A553" s="95" t="s">
        <v>38</v>
      </c>
      <c r="B553" s="96">
        <v>50104</v>
      </c>
    </row>
    <row r="554" spans="1:2" x14ac:dyDescent="0.25">
      <c r="A554" s="95" t="s">
        <v>38</v>
      </c>
      <c r="B554" s="96">
        <v>50105</v>
      </c>
    </row>
    <row r="555" spans="1:2" x14ac:dyDescent="0.25">
      <c r="A555" s="95" t="s">
        <v>38</v>
      </c>
      <c r="B555" s="96">
        <v>50106</v>
      </c>
    </row>
    <row r="556" spans="1:2" x14ac:dyDescent="0.25">
      <c r="A556" s="95" t="s">
        <v>38</v>
      </c>
      <c r="B556" s="96">
        <v>50112</v>
      </c>
    </row>
    <row r="557" spans="1:2" x14ac:dyDescent="0.25">
      <c r="A557" s="95" t="s">
        <v>38</v>
      </c>
      <c r="B557" s="96">
        <v>80319</v>
      </c>
    </row>
    <row r="558" spans="1:2" x14ac:dyDescent="0.25">
      <c r="A558" s="95" t="s">
        <v>38</v>
      </c>
      <c r="B558" s="96">
        <v>100211</v>
      </c>
    </row>
    <row r="559" spans="1:2" x14ac:dyDescent="0.25">
      <c r="A559" s="95" t="s">
        <v>38</v>
      </c>
      <c r="B559" s="96">
        <v>100327</v>
      </c>
    </row>
    <row r="560" spans="1:2" x14ac:dyDescent="0.25">
      <c r="A560" s="95" t="s">
        <v>38</v>
      </c>
      <c r="B560" s="96">
        <v>100409</v>
      </c>
    </row>
    <row r="561" spans="1:2" x14ac:dyDescent="0.25">
      <c r="A561" s="95" t="s">
        <v>38</v>
      </c>
      <c r="B561" s="96">
        <v>100508</v>
      </c>
    </row>
    <row r="562" spans="1:2" x14ac:dyDescent="0.25">
      <c r="A562" s="95" t="s">
        <v>38</v>
      </c>
      <c r="B562" s="96">
        <v>100609</v>
      </c>
    </row>
    <row r="563" spans="1:2" x14ac:dyDescent="0.25">
      <c r="A563" s="95" t="s">
        <v>38</v>
      </c>
      <c r="B563" s="96">
        <v>100707</v>
      </c>
    </row>
    <row r="564" spans="1:2" x14ac:dyDescent="0.25">
      <c r="A564" s="95" t="s">
        <v>38</v>
      </c>
      <c r="B564" s="96">
        <v>100819</v>
      </c>
    </row>
    <row r="565" spans="1:2" x14ac:dyDescent="0.25">
      <c r="A565" s="95" t="s">
        <v>38</v>
      </c>
      <c r="B565" s="96">
        <v>120106</v>
      </c>
    </row>
    <row r="566" spans="1:2" x14ac:dyDescent="0.25">
      <c r="A566" s="95" t="s">
        <v>38</v>
      </c>
      <c r="B566" s="96">
        <v>120107</v>
      </c>
    </row>
    <row r="567" spans="1:2" x14ac:dyDescent="0.25">
      <c r="A567" s="95" t="s">
        <v>38</v>
      </c>
      <c r="B567" s="96">
        <v>120108</v>
      </c>
    </row>
    <row r="568" spans="1:2" x14ac:dyDescent="0.25">
      <c r="A568" s="95" t="s">
        <v>38</v>
      </c>
      <c r="B568" s="96">
        <v>120109</v>
      </c>
    </row>
    <row r="569" spans="1:2" x14ac:dyDescent="0.25">
      <c r="A569" s="95" t="s">
        <v>38</v>
      </c>
      <c r="B569" s="96">
        <v>120110</v>
      </c>
    </row>
    <row r="570" spans="1:2" x14ac:dyDescent="0.25">
      <c r="A570" s="95" t="s">
        <v>38</v>
      </c>
      <c r="B570" s="96">
        <v>120112</v>
      </c>
    </row>
    <row r="571" spans="1:2" x14ac:dyDescent="0.25">
      <c r="A571" s="95" t="s">
        <v>38</v>
      </c>
      <c r="B571" s="96">
        <v>120118</v>
      </c>
    </row>
    <row r="572" spans="1:2" x14ac:dyDescent="0.25">
      <c r="A572" s="95" t="s">
        <v>38</v>
      </c>
      <c r="B572" s="96">
        <v>120119</v>
      </c>
    </row>
    <row r="573" spans="1:2" x14ac:dyDescent="0.25">
      <c r="A573" s="95" t="s">
        <v>38</v>
      </c>
      <c r="B573" s="96">
        <v>130101</v>
      </c>
    </row>
    <row r="574" spans="1:2" x14ac:dyDescent="0.25">
      <c r="A574" s="95" t="s">
        <v>38</v>
      </c>
      <c r="B574" s="96">
        <v>130104</v>
      </c>
    </row>
    <row r="575" spans="1:2" x14ac:dyDescent="0.25">
      <c r="A575" s="95" t="s">
        <v>38</v>
      </c>
      <c r="B575" s="96">
        <v>130105</v>
      </c>
    </row>
    <row r="576" spans="1:2" x14ac:dyDescent="0.25">
      <c r="A576" s="95" t="s">
        <v>38</v>
      </c>
      <c r="B576" s="96">
        <v>130109</v>
      </c>
    </row>
    <row r="577" spans="1:2" x14ac:dyDescent="0.25">
      <c r="A577" s="95" t="s">
        <v>38</v>
      </c>
      <c r="B577" s="96">
        <v>130110</v>
      </c>
    </row>
    <row r="578" spans="1:2" x14ac:dyDescent="0.25">
      <c r="A578" s="95" t="s">
        <v>38</v>
      </c>
      <c r="B578" s="96">
        <v>130111</v>
      </c>
    </row>
    <row r="579" spans="1:2" x14ac:dyDescent="0.25">
      <c r="A579" s="95" t="s">
        <v>38</v>
      </c>
      <c r="B579" s="96">
        <v>130112</v>
      </c>
    </row>
    <row r="580" spans="1:2" x14ac:dyDescent="0.25">
      <c r="A580" s="95" t="s">
        <v>38</v>
      </c>
      <c r="B580" s="96">
        <v>130113</v>
      </c>
    </row>
    <row r="581" spans="1:2" x14ac:dyDescent="0.25">
      <c r="A581" s="95" t="s">
        <v>38</v>
      </c>
      <c r="B581" s="96">
        <v>130204</v>
      </c>
    </row>
    <row r="582" spans="1:2" x14ac:dyDescent="0.25">
      <c r="A582" s="95" t="s">
        <v>38</v>
      </c>
      <c r="B582" s="96">
        <v>130205</v>
      </c>
    </row>
    <row r="583" spans="1:2" x14ac:dyDescent="0.25">
      <c r="A583" s="95" t="s">
        <v>38</v>
      </c>
      <c r="B583" s="96">
        <v>130206</v>
      </c>
    </row>
    <row r="584" spans="1:2" x14ac:dyDescent="0.25">
      <c r="A584" s="95" t="s">
        <v>38</v>
      </c>
      <c r="B584" s="96">
        <v>130207</v>
      </c>
    </row>
    <row r="585" spans="1:2" x14ac:dyDescent="0.25">
      <c r="A585" s="95" t="s">
        <v>38</v>
      </c>
      <c r="B585" s="96">
        <v>130208</v>
      </c>
    </row>
    <row r="586" spans="1:2" x14ac:dyDescent="0.25">
      <c r="A586" s="95" t="s">
        <v>38</v>
      </c>
      <c r="B586" s="96">
        <v>130301</v>
      </c>
    </row>
    <row r="587" spans="1:2" x14ac:dyDescent="0.25">
      <c r="A587" s="95" t="s">
        <v>38</v>
      </c>
      <c r="B587" s="96">
        <v>130306</v>
      </c>
    </row>
    <row r="588" spans="1:2" x14ac:dyDescent="0.25">
      <c r="A588" s="95" t="s">
        <v>38</v>
      </c>
      <c r="B588" s="96">
        <v>130307</v>
      </c>
    </row>
    <row r="589" spans="1:2" x14ac:dyDescent="0.25">
      <c r="A589" s="95" t="s">
        <v>38</v>
      </c>
      <c r="B589" s="96">
        <v>130308</v>
      </c>
    </row>
    <row r="590" spans="1:2" x14ac:dyDescent="0.25">
      <c r="A590" s="95" t="s">
        <v>38</v>
      </c>
      <c r="B590" s="96">
        <v>130309</v>
      </c>
    </row>
    <row r="591" spans="1:2" x14ac:dyDescent="0.25">
      <c r="A591" s="95" t="s">
        <v>38</v>
      </c>
      <c r="B591" s="96">
        <v>130310</v>
      </c>
    </row>
    <row r="592" spans="1:2" x14ac:dyDescent="0.25">
      <c r="A592" s="95" t="s">
        <v>38</v>
      </c>
      <c r="B592" s="96">
        <v>130401</v>
      </c>
    </row>
    <row r="593" spans="1:2" x14ac:dyDescent="0.25">
      <c r="A593" s="95" t="s">
        <v>38</v>
      </c>
      <c r="B593" s="96">
        <v>130402</v>
      </c>
    </row>
    <row r="594" spans="1:2" x14ac:dyDescent="0.25">
      <c r="A594" s="95" t="s">
        <v>38</v>
      </c>
      <c r="B594" s="96">
        <v>130403</v>
      </c>
    </row>
    <row r="595" spans="1:2" x14ac:dyDescent="0.25">
      <c r="A595" s="95" t="s">
        <v>38</v>
      </c>
      <c r="B595" s="96">
        <v>130501</v>
      </c>
    </row>
    <row r="596" spans="1:2" x14ac:dyDescent="0.25">
      <c r="A596" s="95" t="s">
        <v>38</v>
      </c>
      <c r="B596" s="96">
        <v>130502</v>
      </c>
    </row>
    <row r="597" spans="1:2" x14ac:dyDescent="0.25">
      <c r="A597" s="95" t="s">
        <v>38</v>
      </c>
      <c r="B597" s="96">
        <v>130503</v>
      </c>
    </row>
    <row r="598" spans="1:2" x14ac:dyDescent="0.25">
      <c r="A598" s="95" t="s">
        <v>38</v>
      </c>
      <c r="B598" s="96">
        <v>130506</v>
      </c>
    </row>
    <row r="599" spans="1:2" x14ac:dyDescent="0.25">
      <c r="A599" s="95" t="s">
        <v>38</v>
      </c>
      <c r="B599" s="96">
        <v>130507</v>
      </c>
    </row>
    <row r="600" spans="1:2" x14ac:dyDescent="0.25">
      <c r="A600" s="95" t="s">
        <v>38</v>
      </c>
      <c r="B600" s="96">
        <v>130508</v>
      </c>
    </row>
    <row r="601" spans="1:2" x14ac:dyDescent="0.25">
      <c r="A601" s="95" t="s">
        <v>38</v>
      </c>
      <c r="B601" s="96">
        <v>130801</v>
      </c>
    </row>
    <row r="602" spans="1:2" x14ac:dyDescent="0.25">
      <c r="A602" s="95" t="s">
        <v>38</v>
      </c>
      <c r="B602" s="96">
        <v>130802</v>
      </c>
    </row>
    <row r="603" spans="1:2" x14ac:dyDescent="0.25">
      <c r="A603" s="95" t="s">
        <v>38</v>
      </c>
      <c r="B603" s="96">
        <v>130899</v>
      </c>
    </row>
    <row r="604" spans="1:2" x14ac:dyDescent="0.25">
      <c r="A604" s="95" t="s">
        <v>38</v>
      </c>
      <c r="B604" s="96">
        <v>160113</v>
      </c>
    </row>
    <row r="605" spans="1:2" x14ac:dyDescent="0.25">
      <c r="A605" s="95" t="s">
        <v>38</v>
      </c>
      <c r="B605" s="96">
        <v>160708</v>
      </c>
    </row>
    <row r="606" spans="1:2" x14ac:dyDescent="0.25">
      <c r="A606" s="95" t="s">
        <v>38</v>
      </c>
      <c r="B606" s="96">
        <v>190810</v>
      </c>
    </row>
    <row r="607" spans="1:2" x14ac:dyDescent="0.25">
      <c r="A607" s="95" t="s">
        <v>38</v>
      </c>
      <c r="B607" s="96">
        <v>191103</v>
      </c>
    </row>
    <row r="608" spans="1:2" x14ac:dyDescent="0.25">
      <c r="A608" s="95" t="s">
        <v>38</v>
      </c>
      <c r="B608" s="96">
        <v>200126</v>
      </c>
    </row>
    <row r="609" spans="1:2" x14ac:dyDescent="0.25">
      <c r="A609" s="95" t="s">
        <v>39</v>
      </c>
      <c r="B609" s="96">
        <v>70103</v>
      </c>
    </row>
    <row r="610" spans="1:2" x14ac:dyDescent="0.25">
      <c r="A610" s="95" t="s">
        <v>39</v>
      </c>
      <c r="B610" s="96">
        <v>70104</v>
      </c>
    </row>
    <row r="611" spans="1:2" x14ac:dyDescent="0.25">
      <c r="A611" s="95" t="s">
        <v>39</v>
      </c>
      <c r="B611" s="96">
        <v>70203</v>
      </c>
    </row>
    <row r="612" spans="1:2" x14ac:dyDescent="0.25">
      <c r="A612" s="95" t="s">
        <v>39</v>
      </c>
      <c r="B612" s="96">
        <v>70204</v>
      </c>
    </row>
    <row r="613" spans="1:2" x14ac:dyDescent="0.25">
      <c r="A613" s="95" t="s">
        <v>39</v>
      </c>
      <c r="B613" s="96">
        <v>70303</v>
      </c>
    </row>
    <row r="614" spans="1:2" x14ac:dyDescent="0.25">
      <c r="A614" s="95" t="s">
        <v>39</v>
      </c>
      <c r="B614" s="96">
        <v>70304</v>
      </c>
    </row>
    <row r="615" spans="1:2" x14ac:dyDescent="0.25">
      <c r="A615" s="95" t="s">
        <v>39</v>
      </c>
      <c r="B615" s="96">
        <v>70403</v>
      </c>
    </row>
    <row r="616" spans="1:2" x14ac:dyDescent="0.25">
      <c r="A616" s="95" t="s">
        <v>39</v>
      </c>
      <c r="B616" s="96">
        <v>70404</v>
      </c>
    </row>
    <row r="617" spans="1:2" x14ac:dyDescent="0.25">
      <c r="A617" s="95" t="s">
        <v>39</v>
      </c>
      <c r="B617" s="96">
        <v>70503</v>
      </c>
    </row>
    <row r="618" spans="1:2" x14ac:dyDescent="0.25">
      <c r="A618" s="95" t="s">
        <v>39</v>
      </c>
      <c r="B618" s="96">
        <v>70504</v>
      </c>
    </row>
    <row r="619" spans="1:2" x14ac:dyDescent="0.25">
      <c r="A619" s="95" t="s">
        <v>39</v>
      </c>
      <c r="B619" s="96">
        <v>70603</v>
      </c>
    </row>
    <row r="620" spans="1:2" x14ac:dyDescent="0.25">
      <c r="A620" s="95" t="s">
        <v>39</v>
      </c>
      <c r="B620" s="96">
        <v>70604</v>
      </c>
    </row>
    <row r="621" spans="1:2" x14ac:dyDescent="0.25">
      <c r="A621" s="95" t="s">
        <v>39</v>
      </c>
      <c r="B621" s="96">
        <v>70703</v>
      </c>
    </row>
    <row r="622" spans="1:2" x14ac:dyDescent="0.25">
      <c r="A622" s="95" t="s">
        <v>39</v>
      </c>
      <c r="B622" s="96">
        <v>70704</v>
      </c>
    </row>
    <row r="623" spans="1:2" x14ac:dyDescent="0.25">
      <c r="A623" s="95" t="s">
        <v>39</v>
      </c>
      <c r="B623" s="96">
        <v>80121</v>
      </c>
    </row>
    <row r="624" spans="1:2" x14ac:dyDescent="0.25">
      <c r="A624" s="95" t="s">
        <v>39</v>
      </c>
      <c r="B624" s="96">
        <v>110113</v>
      </c>
    </row>
    <row r="625" spans="1:2" x14ac:dyDescent="0.25">
      <c r="A625" s="95" t="s">
        <v>39</v>
      </c>
      <c r="B625" s="96">
        <v>140601</v>
      </c>
    </row>
    <row r="626" spans="1:2" x14ac:dyDescent="0.25">
      <c r="A626" s="95" t="s">
        <v>39</v>
      </c>
      <c r="B626" s="96">
        <v>140602</v>
      </c>
    </row>
    <row r="627" spans="1:2" x14ac:dyDescent="0.25">
      <c r="A627" s="95" t="s">
        <v>39</v>
      </c>
      <c r="B627" s="96">
        <v>140603</v>
      </c>
    </row>
    <row r="628" spans="1:2" x14ac:dyDescent="0.25">
      <c r="A628" s="95" t="s">
        <v>39</v>
      </c>
      <c r="B628" s="96">
        <v>140604</v>
      </c>
    </row>
    <row r="629" spans="1:2" x14ac:dyDescent="0.25">
      <c r="A629" s="95" t="s">
        <v>39</v>
      </c>
      <c r="B629" s="96">
        <v>140605</v>
      </c>
    </row>
    <row r="630" spans="1:2" x14ac:dyDescent="0.25">
      <c r="A630" s="95" t="s">
        <v>39</v>
      </c>
      <c r="B630" s="96">
        <v>200113</v>
      </c>
    </row>
    <row r="631" spans="1:2" x14ac:dyDescent="0.25">
      <c r="A631" s="95" t="s">
        <v>39</v>
      </c>
      <c r="B631" s="96" t="s">
        <v>409</v>
      </c>
    </row>
    <row r="632" spans="1:2" x14ac:dyDescent="0.25">
      <c r="A632" s="95" t="s">
        <v>40</v>
      </c>
      <c r="B632" s="96">
        <v>0</v>
      </c>
    </row>
    <row r="633" spans="1:2" x14ac:dyDescent="0.25">
      <c r="A633" s="95" t="s">
        <v>40</v>
      </c>
      <c r="B633" s="96">
        <v>10399</v>
      </c>
    </row>
    <row r="634" spans="1:2" x14ac:dyDescent="0.25">
      <c r="A634" s="95" t="s">
        <v>40</v>
      </c>
      <c r="B634" s="96">
        <v>10499</v>
      </c>
    </row>
    <row r="635" spans="1:2" x14ac:dyDescent="0.25">
      <c r="A635" s="95" t="s">
        <v>40</v>
      </c>
      <c r="B635" s="96">
        <v>10599</v>
      </c>
    </row>
    <row r="636" spans="1:2" x14ac:dyDescent="0.25">
      <c r="A636" s="95" t="s">
        <v>40</v>
      </c>
      <c r="B636" s="96">
        <v>20199</v>
      </c>
    </row>
    <row r="637" spans="1:2" x14ac:dyDescent="0.25">
      <c r="A637" s="95" t="s">
        <v>40</v>
      </c>
      <c r="B637" s="96">
        <v>20299</v>
      </c>
    </row>
    <row r="638" spans="1:2" x14ac:dyDescent="0.25">
      <c r="A638" s="95" t="s">
        <v>40</v>
      </c>
      <c r="B638" s="96">
        <v>20399</v>
      </c>
    </row>
    <row r="639" spans="1:2" x14ac:dyDescent="0.25">
      <c r="A639" s="95" t="s">
        <v>40</v>
      </c>
      <c r="B639" s="96">
        <v>20499</v>
      </c>
    </row>
    <row r="640" spans="1:2" x14ac:dyDescent="0.25">
      <c r="A640" s="95" t="s">
        <v>40</v>
      </c>
      <c r="B640" s="96">
        <v>20599</v>
      </c>
    </row>
    <row r="641" spans="1:2" x14ac:dyDescent="0.25">
      <c r="A641" s="95" t="s">
        <v>40</v>
      </c>
      <c r="B641" s="96">
        <v>20699</v>
      </c>
    </row>
    <row r="642" spans="1:2" x14ac:dyDescent="0.25">
      <c r="A642" s="95" t="s">
        <v>40</v>
      </c>
      <c r="B642" s="96">
        <v>20799</v>
      </c>
    </row>
    <row r="643" spans="1:2" x14ac:dyDescent="0.25">
      <c r="A643" s="95" t="s">
        <v>40</v>
      </c>
      <c r="B643" s="96">
        <v>30199</v>
      </c>
    </row>
    <row r="644" spans="1:2" x14ac:dyDescent="0.25">
      <c r="A644" s="95" t="s">
        <v>40</v>
      </c>
      <c r="B644" s="96">
        <v>30399</v>
      </c>
    </row>
    <row r="645" spans="1:2" x14ac:dyDescent="0.25">
      <c r="A645" s="95" t="s">
        <v>40</v>
      </c>
      <c r="B645" s="96">
        <v>40199</v>
      </c>
    </row>
    <row r="646" spans="1:2" x14ac:dyDescent="0.25">
      <c r="A646" s="95" t="s">
        <v>40</v>
      </c>
      <c r="B646" s="96">
        <v>40299</v>
      </c>
    </row>
    <row r="647" spans="1:2" x14ac:dyDescent="0.25">
      <c r="A647" s="95" t="s">
        <v>40</v>
      </c>
      <c r="B647" s="96">
        <v>50199</v>
      </c>
    </row>
    <row r="648" spans="1:2" x14ac:dyDescent="0.25">
      <c r="A648" s="95" t="s">
        <v>40</v>
      </c>
      <c r="B648" s="96">
        <v>50699</v>
      </c>
    </row>
    <row r="649" spans="1:2" x14ac:dyDescent="0.25">
      <c r="A649" s="95" t="s">
        <v>40</v>
      </c>
      <c r="B649" s="96">
        <v>50799</v>
      </c>
    </row>
    <row r="650" spans="1:2" x14ac:dyDescent="0.25">
      <c r="A650" s="95" t="s">
        <v>40</v>
      </c>
      <c r="B650" s="96">
        <v>60199</v>
      </c>
    </row>
    <row r="651" spans="1:2" x14ac:dyDescent="0.25">
      <c r="A651" s="95" t="s">
        <v>40</v>
      </c>
      <c r="B651" s="96">
        <v>60299</v>
      </c>
    </row>
    <row r="652" spans="1:2" x14ac:dyDescent="0.25">
      <c r="A652" s="95" t="s">
        <v>40</v>
      </c>
      <c r="B652" s="96">
        <v>60399</v>
      </c>
    </row>
    <row r="653" spans="1:2" x14ac:dyDescent="0.25">
      <c r="A653" s="95" t="s">
        <v>40</v>
      </c>
      <c r="B653" s="96">
        <v>60499</v>
      </c>
    </row>
    <row r="654" spans="1:2" x14ac:dyDescent="0.25">
      <c r="A654" s="95" t="s">
        <v>40</v>
      </c>
      <c r="B654" s="96">
        <v>60699</v>
      </c>
    </row>
    <row r="655" spans="1:2" x14ac:dyDescent="0.25">
      <c r="A655" s="95" t="s">
        <v>40</v>
      </c>
      <c r="B655" s="96">
        <v>60799</v>
      </c>
    </row>
    <row r="656" spans="1:2" x14ac:dyDescent="0.25">
      <c r="A656" s="95" t="s">
        <v>40</v>
      </c>
      <c r="B656" s="96">
        <v>60899</v>
      </c>
    </row>
    <row r="657" spans="1:2" x14ac:dyDescent="0.25">
      <c r="A657" s="95" t="s">
        <v>40</v>
      </c>
      <c r="B657" s="96">
        <v>60999</v>
      </c>
    </row>
    <row r="658" spans="1:2" x14ac:dyDescent="0.25">
      <c r="A658" s="95" t="s">
        <v>40</v>
      </c>
      <c r="B658" s="96">
        <v>61099</v>
      </c>
    </row>
    <row r="659" spans="1:2" x14ac:dyDescent="0.25">
      <c r="A659" s="95" t="s">
        <v>40</v>
      </c>
      <c r="B659" s="96">
        <v>61199</v>
      </c>
    </row>
    <row r="660" spans="1:2" x14ac:dyDescent="0.25">
      <c r="A660" s="95" t="s">
        <v>40</v>
      </c>
      <c r="B660" s="96">
        <v>61399</v>
      </c>
    </row>
    <row r="661" spans="1:2" x14ac:dyDescent="0.25">
      <c r="A661" s="95" t="s">
        <v>40</v>
      </c>
      <c r="B661" s="96">
        <v>70199</v>
      </c>
    </row>
    <row r="662" spans="1:2" x14ac:dyDescent="0.25">
      <c r="A662" s="95" t="s">
        <v>40</v>
      </c>
      <c r="B662" s="96">
        <v>70299</v>
      </c>
    </row>
    <row r="663" spans="1:2" x14ac:dyDescent="0.25">
      <c r="A663" s="95" t="s">
        <v>40</v>
      </c>
      <c r="B663" s="96">
        <v>70399</v>
      </c>
    </row>
    <row r="664" spans="1:2" x14ac:dyDescent="0.25">
      <c r="A664" s="95" t="s">
        <v>40</v>
      </c>
      <c r="B664" s="96">
        <v>70413</v>
      </c>
    </row>
    <row r="665" spans="1:2" x14ac:dyDescent="0.25">
      <c r="A665" s="95" t="s">
        <v>40</v>
      </c>
      <c r="B665" s="96">
        <v>70499</v>
      </c>
    </row>
    <row r="666" spans="1:2" x14ac:dyDescent="0.25">
      <c r="A666" s="95" t="s">
        <v>40</v>
      </c>
      <c r="B666" s="96">
        <v>70513</v>
      </c>
    </row>
    <row r="667" spans="1:2" x14ac:dyDescent="0.25">
      <c r="A667" s="95" t="s">
        <v>40</v>
      </c>
      <c r="B667" s="96">
        <v>70514</v>
      </c>
    </row>
    <row r="668" spans="1:2" x14ac:dyDescent="0.25">
      <c r="A668" s="95" t="s">
        <v>40</v>
      </c>
      <c r="B668" s="96">
        <v>70599</v>
      </c>
    </row>
    <row r="669" spans="1:2" x14ac:dyDescent="0.25">
      <c r="A669" s="95" t="s">
        <v>40</v>
      </c>
      <c r="B669" s="96">
        <v>70699</v>
      </c>
    </row>
    <row r="670" spans="1:2" x14ac:dyDescent="0.25">
      <c r="A670" s="95" t="s">
        <v>40</v>
      </c>
      <c r="B670" s="96">
        <v>70799</v>
      </c>
    </row>
    <row r="671" spans="1:2" x14ac:dyDescent="0.25">
      <c r="A671" s="95" t="s">
        <v>40</v>
      </c>
      <c r="B671" s="96">
        <v>80199</v>
      </c>
    </row>
    <row r="672" spans="1:2" x14ac:dyDescent="0.25">
      <c r="A672" s="95" t="s">
        <v>40</v>
      </c>
      <c r="B672" s="96">
        <v>80299</v>
      </c>
    </row>
    <row r="673" spans="1:2" x14ac:dyDescent="0.25">
      <c r="A673" s="95" t="s">
        <v>40</v>
      </c>
      <c r="B673" s="96">
        <v>80399</v>
      </c>
    </row>
    <row r="674" spans="1:2" x14ac:dyDescent="0.25">
      <c r="A674" s="95" t="s">
        <v>40</v>
      </c>
      <c r="B674" s="96">
        <v>80499</v>
      </c>
    </row>
    <row r="675" spans="1:2" x14ac:dyDescent="0.25">
      <c r="A675" s="95" t="s">
        <v>40</v>
      </c>
      <c r="B675" s="96">
        <v>90199</v>
      </c>
    </row>
    <row r="676" spans="1:2" x14ac:dyDescent="0.25">
      <c r="A676" s="95" t="s">
        <v>40</v>
      </c>
      <c r="B676" s="96">
        <v>100199</v>
      </c>
    </row>
    <row r="677" spans="1:2" x14ac:dyDescent="0.25">
      <c r="A677" s="95" t="s">
        <v>40</v>
      </c>
      <c r="B677" s="96">
        <v>100299</v>
      </c>
    </row>
    <row r="678" spans="1:2" x14ac:dyDescent="0.25">
      <c r="A678" s="95" t="s">
        <v>40</v>
      </c>
      <c r="B678" s="96">
        <v>100399</v>
      </c>
    </row>
    <row r="679" spans="1:2" x14ac:dyDescent="0.25">
      <c r="A679" s="95" t="s">
        <v>40</v>
      </c>
      <c r="B679" s="96">
        <v>100499</v>
      </c>
    </row>
    <row r="680" spans="1:2" x14ac:dyDescent="0.25">
      <c r="A680" s="95" t="s">
        <v>40</v>
      </c>
      <c r="B680" s="96">
        <v>100599</v>
      </c>
    </row>
    <row r="681" spans="1:2" x14ac:dyDescent="0.25">
      <c r="A681" s="95" t="s">
        <v>40</v>
      </c>
      <c r="B681" s="96">
        <v>100699</v>
      </c>
    </row>
    <row r="682" spans="1:2" x14ac:dyDescent="0.25">
      <c r="A682" s="95" t="s">
        <v>40</v>
      </c>
      <c r="B682" s="96">
        <v>100799</v>
      </c>
    </row>
    <row r="683" spans="1:2" x14ac:dyDescent="0.25">
      <c r="A683" s="95" t="s">
        <v>40</v>
      </c>
      <c r="B683" s="96">
        <v>100899</v>
      </c>
    </row>
    <row r="684" spans="1:2" x14ac:dyDescent="0.25">
      <c r="A684" s="95" t="s">
        <v>40</v>
      </c>
      <c r="B684" s="96">
        <v>100999</v>
      </c>
    </row>
    <row r="685" spans="1:2" x14ac:dyDescent="0.25">
      <c r="A685" s="95" t="s">
        <v>40</v>
      </c>
      <c r="B685" s="96">
        <v>101099</v>
      </c>
    </row>
    <row r="686" spans="1:2" x14ac:dyDescent="0.25">
      <c r="A686" s="95" t="s">
        <v>40</v>
      </c>
      <c r="B686" s="96">
        <v>101199</v>
      </c>
    </row>
    <row r="687" spans="1:2" x14ac:dyDescent="0.25">
      <c r="A687" s="95" t="s">
        <v>40</v>
      </c>
      <c r="B687" s="96">
        <v>101299</v>
      </c>
    </row>
    <row r="688" spans="1:2" x14ac:dyDescent="0.25">
      <c r="A688" s="95" t="s">
        <v>40</v>
      </c>
      <c r="B688" s="96">
        <v>101399</v>
      </c>
    </row>
    <row r="689" spans="1:2" x14ac:dyDescent="0.25">
      <c r="A689" s="95" t="s">
        <v>40</v>
      </c>
      <c r="B689" s="96">
        <v>110198</v>
      </c>
    </row>
    <row r="690" spans="1:2" x14ac:dyDescent="0.25">
      <c r="A690" s="95" t="s">
        <v>40</v>
      </c>
      <c r="B690" s="96">
        <v>110199</v>
      </c>
    </row>
    <row r="691" spans="1:2" x14ac:dyDescent="0.25">
      <c r="A691" s="95" t="s">
        <v>40</v>
      </c>
      <c r="B691" s="96">
        <v>110207</v>
      </c>
    </row>
    <row r="692" spans="1:2" x14ac:dyDescent="0.25">
      <c r="A692" s="95" t="s">
        <v>40</v>
      </c>
      <c r="B692" s="96">
        <v>110299</v>
      </c>
    </row>
    <row r="693" spans="1:2" x14ac:dyDescent="0.25">
      <c r="A693" s="95" t="s">
        <v>40</v>
      </c>
      <c r="B693" s="96">
        <v>110599</v>
      </c>
    </row>
    <row r="694" spans="1:2" x14ac:dyDescent="0.25">
      <c r="A694" s="95" t="s">
        <v>40</v>
      </c>
      <c r="B694" s="96">
        <v>120120</v>
      </c>
    </row>
    <row r="695" spans="1:2" x14ac:dyDescent="0.25">
      <c r="A695" s="95" t="s">
        <v>40</v>
      </c>
      <c r="B695" s="96">
        <v>120121</v>
      </c>
    </row>
    <row r="696" spans="1:2" x14ac:dyDescent="0.25">
      <c r="A696" s="95" t="s">
        <v>40</v>
      </c>
      <c r="B696" s="96">
        <v>120199</v>
      </c>
    </row>
    <row r="697" spans="1:2" x14ac:dyDescent="0.25">
      <c r="A697" s="95" t="s">
        <v>40</v>
      </c>
      <c r="B697" s="96">
        <v>160121</v>
      </c>
    </row>
    <row r="698" spans="1:2" x14ac:dyDescent="0.25">
      <c r="A698" s="95" t="s">
        <v>40</v>
      </c>
      <c r="B698" s="96">
        <v>160122</v>
      </c>
    </row>
    <row r="699" spans="1:2" x14ac:dyDescent="0.25">
      <c r="A699" s="95" t="s">
        <v>40</v>
      </c>
      <c r="B699" s="96">
        <v>160199</v>
      </c>
    </row>
    <row r="700" spans="1:2" x14ac:dyDescent="0.25">
      <c r="A700" s="95" t="s">
        <v>40</v>
      </c>
      <c r="B700" s="96">
        <v>160303</v>
      </c>
    </row>
    <row r="701" spans="1:2" x14ac:dyDescent="0.25">
      <c r="A701" s="95" t="s">
        <v>40</v>
      </c>
      <c r="B701" s="96">
        <v>160304</v>
      </c>
    </row>
    <row r="702" spans="1:2" x14ac:dyDescent="0.25">
      <c r="A702" s="95" t="s">
        <v>40</v>
      </c>
      <c r="B702" s="96">
        <v>160305</v>
      </c>
    </row>
    <row r="703" spans="1:2" x14ac:dyDescent="0.25">
      <c r="A703" s="95" t="s">
        <v>40</v>
      </c>
      <c r="B703" s="96">
        <v>160306</v>
      </c>
    </row>
    <row r="704" spans="1:2" x14ac:dyDescent="0.25">
      <c r="A704" s="95" t="s">
        <v>40</v>
      </c>
      <c r="B704" s="96">
        <v>160799</v>
      </c>
    </row>
    <row r="705" spans="1:2" x14ac:dyDescent="0.25">
      <c r="A705" s="95" t="s">
        <v>40</v>
      </c>
      <c r="B705" s="96">
        <v>170204</v>
      </c>
    </row>
    <row r="706" spans="1:2" x14ac:dyDescent="0.25">
      <c r="A706" s="95" t="s">
        <v>40</v>
      </c>
      <c r="B706" s="96">
        <v>190199</v>
      </c>
    </row>
    <row r="707" spans="1:2" x14ac:dyDescent="0.25">
      <c r="A707" s="95" t="s">
        <v>40</v>
      </c>
      <c r="B707" s="96">
        <v>190403</v>
      </c>
    </row>
    <row r="708" spans="1:2" x14ac:dyDescent="0.25">
      <c r="A708" s="95" t="s">
        <v>40</v>
      </c>
      <c r="B708" s="96">
        <v>190501</v>
      </c>
    </row>
    <row r="709" spans="1:2" x14ac:dyDescent="0.25">
      <c r="A709" s="95" t="s">
        <v>40</v>
      </c>
      <c r="B709" s="96">
        <v>190502</v>
      </c>
    </row>
    <row r="710" spans="1:2" x14ac:dyDescent="0.25">
      <c r="A710" s="95" t="s">
        <v>40</v>
      </c>
      <c r="B710" s="96">
        <v>190599</v>
      </c>
    </row>
    <row r="711" spans="1:2" x14ac:dyDescent="0.25">
      <c r="A711" s="95" t="s">
        <v>40</v>
      </c>
      <c r="B711" s="96">
        <v>190699</v>
      </c>
    </row>
    <row r="712" spans="1:2" x14ac:dyDescent="0.25">
      <c r="A712" s="95" t="s">
        <v>40</v>
      </c>
      <c r="B712" s="96">
        <v>190899</v>
      </c>
    </row>
    <row r="713" spans="1:2" x14ac:dyDescent="0.25">
      <c r="A713" s="95" t="s">
        <v>40</v>
      </c>
      <c r="B713" s="96">
        <v>190999</v>
      </c>
    </row>
    <row r="714" spans="1:2" x14ac:dyDescent="0.25">
      <c r="A714" s="95" t="s">
        <v>40</v>
      </c>
      <c r="B714" s="96">
        <v>191005</v>
      </c>
    </row>
    <row r="715" spans="1:2" x14ac:dyDescent="0.25">
      <c r="A715" s="95" t="s">
        <v>40</v>
      </c>
      <c r="B715" s="96">
        <v>191006</v>
      </c>
    </row>
    <row r="716" spans="1:2" x14ac:dyDescent="0.25">
      <c r="A716" s="95" t="s">
        <v>40</v>
      </c>
      <c r="B716" s="96">
        <v>191199</v>
      </c>
    </row>
    <row r="717" spans="1:2" x14ac:dyDescent="0.25">
      <c r="A717" s="95" t="s">
        <v>40</v>
      </c>
      <c r="B717" s="96">
        <v>200199</v>
      </c>
    </row>
    <row r="718" spans="1:2" x14ac:dyDescent="0.25">
      <c r="A718" s="95" t="s">
        <v>40</v>
      </c>
      <c r="B718" s="96" t="s">
        <v>410</v>
      </c>
    </row>
    <row r="719" spans="1:2" x14ac:dyDescent="0.25">
      <c r="A719" s="95" t="s">
        <v>41</v>
      </c>
      <c r="B719" s="96">
        <v>160901</v>
      </c>
    </row>
    <row r="720" spans="1:2" x14ac:dyDescent="0.25">
      <c r="A720" s="95" t="s">
        <v>41</v>
      </c>
      <c r="B720" s="96">
        <v>160902</v>
      </c>
    </row>
    <row r="721" spans="1:2" x14ac:dyDescent="0.25">
      <c r="A721" s="95" t="s">
        <v>41</v>
      </c>
      <c r="B721" s="96">
        <v>160903</v>
      </c>
    </row>
    <row r="722" spans="1:2" x14ac:dyDescent="0.25">
      <c r="A722" s="95" t="s">
        <v>41</v>
      </c>
      <c r="B722" s="96">
        <v>160904</v>
      </c>
    </row>
    <row r="723" spans="1:2" x14ac:dyDescent="0.25">
      <c r="A723" s="95" t="s">
        <v>42</v>
      </c>
      <c r="B723" s="96">
        <v>30308</v>
      </c>
    </row>
    <row r="724" spans="1:2" x14ac:dyDescent="0.25">
      <c r="A724" s="95" t="s">
        <v>42</v>
      </c>
      <c r="B724" s="96">
        <v>30310</v>
      </c>
    </row>
    <row r="725" spans="1:2" x14ac:dyDescent="0.25">
      <c r="A725" s="95" t="s">
        <v>42</v>
      </c>
      <c r="B725" s="96">
        <v>191201</v>
      </c>
    </row>
    <row r="726" spans="1:2" x14ac:dyDescent="0.25">
      <c r="A726" s="95" t="s">
        <v>42</v>
      </c>
      <c r="B726" s="96">
        <v>200101</v>
      </c>
    </row>
    <row r="727" spans="1:2" x14ac:dyDescent="0.25">
      <c r="A727" s="95" t="s">
        <v>42</v>
      </c>
      <c r="B727" s="96" t="s">
        <v>411</v>
      </c>
    </row>
    <row r="728" spans="1:2" x14ac:dyDescent="0.25">
      <c r="A728" s="95" t="s">
        <v>43</v>
      </c>
      <c r="B728" s="96">
        <v>20102</v>
      </c>
    </row>
    <row r="729" spans="1:2" x14ac:dyDescent="0.25">
      <c r="A729" s="95" t="s">
        <v>43</v>
      </c>
      <c r="B729" s="96">
        <v>20103</v>
      </c>
    </row>
    <row r="730" spans="1:2" x14ac:dyDescent="0.25">
      <c r="A730" s="95" t="s">
        <v>43</v>
      </c>
      <c r="B730" s="96">
        <v>20106</v>
      </c>
    </row>
    <row r="731" spans="1:2" x14ac:dyDescent="0.25">
      <c r="A731" s="95" t="s">
        <v>43</v>
      </c>
      <c r="B731" s="96">
        <v>20107</v>
      </c>
    </row>
    <row r="732" spans="1:2" x14ac:dyDescent="0.25">
      <c r="A732" s="95" t="s">
        <v>43</v>
      </c>
      <c r="B732" s="96">
        <v>20202</v>
      </c>
    </row>
    <row r="733" spans="1:2" x14ac:dyDescent="0.25">
      <c r="A733" s="95" t="s">
        <v>43</v>
      </c>
      <c r="B733" s="96">
        <v>20203</v>
      </c>
    </row>
    <row r="734" spans="1:2" x14ac:dyDescent="0.25">
      <c r="A734" s="95" t="s">
        <v>43</v>
      </c>
      <c r="B734" s="96">
        <v>20303</v>
      </c>
    </row>
    <row r="735" spans="1:2" x14ac:dyDescent="0.25">
      <c r="A735" s="95" t="s">
        <v>43</v>
      </c>
      <c r="B735" s="96">
        <v>20304</v>
      </c>
    </row>
    <row r="736" spans="1:2" x14ac:dyDescent="0.25">
      <c r="A736" s="95" t="s">
        <v>43</v>
      </c>
      <c r="B736" s="96">
        <v>20501</v>
      </c>
    </row>
    <row r="737" spans="1:2" x14ac:dyDescent="0.25">
      <c r="A737" s="95" t="s">
        <v>43</v>
      </c>
      <c r="B737" s="96">
        <v>20601</v>
      </c>
    </row>
    <row r="738" spans="1:2" x14ac:dyDescent="0.25">
      <c r="A738" s="95" t="s">
        <v>43</v>
      </c>
      <c r="B738" s="96">
        <v>20701</v>
      </c>
    </row>
    <row r="739" spans="1:2" x14ac:dyDescent="0.25">
      <c r="A739" s="95" t="s">
        <v>43</v>
      </c>
      <c r="B739" s="96">
        <v>20702</v>
      </c>
    </row>
    <row r="740" spans="1:2" x14ac:dyDescent="0.25">
      <c r="A740" s="95" t="s">
        <v>43</v>
      </c>
      <c r="B740" s="96">
        <v>20704</v>
      </c>
    </row>
    <row r="741" spans="1:2" x14ac:dyDescent="0.25">
      <c r="A741" s="95" t="s">
        <v>43</v>
      </c>
      <c r="B741" s="96">
        <v>40101</v>
      </c>
    </row>
    <row r="742" spans="1:2" x14ac:dyDescent="0.25">
      <c r="A742" s="95" t="s">
        <v>43</v>
      </c>
      <c r="B742" s="96">
        <v>40210</v>
      </c>
    </row>
    <row r="743" spans="1:2" x14ac:dyDescent="0.25">
      <c r="A743" s="95" t="s">
        <v>43</v>
      </c>
      <c r="B743" s="96">
        <v>200108</v>
      </c>
    </row>
    <row r="744" spans="1:2" x14ac:dyDescent="0.25">
      <c r="A744" s="95" t="s">
        <v>43</v>
      </c>
      <c r="B744" s="96">
        <v>200125</v>
      </c>
    </row>
    <row r="745" spans="1:2" x14ac:dyDescent="0.25">
      <c r="A745" s="95" t="s">
        <v>43</v>
      </c>
      <c r="B745" s="96">
        <v>200201</v>
      </c>
    </row>
    <row r="746" spans="1:2" x14ac:dyDescent="0.25">
      <c r="A746" s="95" t="s">
        <v>43</v>
      </c>
      <c r="B746" s="96">
        <v>20020101</v>
      </c>
    </row>
    <row r="747" spans="1:2" x14ac:dyDescent="0.25">
      <c r="A747" s="95" t="s">
        <v>43</v>
      </c>
      <c r="B747" s="96">
        <v>20020102</v>
      </c>
    </row>
    <row r="748" spans="1:2" x14ac:dyDescent="0.25">
      <c r="A748" s="95" t="s">
        <v>43</v>
      </c>
      <c r="B748" s="96">
        <v>20020103</v>
      </c>
    </row>
    <row r="749" spans="1:2" x14ac:dyDescent="0.25">
      <c r="A749" s="95" t="s">
        <v>43</v>
      </c>
      <c r="B749" s="96">
        <v>20020104</v>
      </c>
    </row>
    <row r="750" spans="1:2" x14ac:dyDescent="0.25">
      <c r="A750" s="95" t="s">
        <v>43</v>
      </c>
      <c r="B750" s="96" t="s">
        <v>412</v>
      </c>
    </row>
    <row r="751" spans="1:2" x14ac:dyDescent="0.25">
      <c r="A751" s="95" t="s">
        <v>43</v>
      </c>
      <c r="B751" s="96" t="s">
        <v>413</v>
      </c>
    </row>
    <row r="752" spans="1:2" x14ac:dyDescent="0.25">
      <c r="A752" s="95" t="s">
        <v>43</v>
      </c>
      <c r="B752" s="96" t="s">
        <v>414</v>
      </c>
    </row>
    <row r="753" spans="1:2" x14ac:dyDescent="0.25">
      <c r="A753" s="95" t="s">
        <v>43</v>
      </c>
      <c r="B753" s="96" t="s">
        <v>415</v>
      </c>
    </row>
    <row r="754" spans="1:2" x14ac:dyDescent="0.25">
      <c r="A754" s="95" t="s">
        <v>43</v>
      </c>
      <c r="B754" s="96" t="s">
        <v>416</v>
      </c>
    </row>
    <row r="755" spans="1:2" x14ac:dyDescent="0.25">
      <c r="A755" s="95" t="s">
        <v>43</v>
      </c>
      <c r="B755" s="96" t="s">
        <v>417</v>
      </c>
    </row>
    <row r="756" spans="1:2" x14ac:dyDescent="0.25">
      <c r="A756" s="95" t="s">
        <v>43</v>
      </c>
      <c r="B756" s="96" t="s">
        <v>418</v>
      </c>
    </row>
    <row r="757" spans="1:2" x14ac:dyDescent="0.25">
      <c r="A757" s="95" t="s">
        <v>43</v>
      </c>
      <c r="B757" s="96" t="s">
        <v>419</v>
      </c>
    </row>
    <row r="758" spans="1:2" x14ac:dyDescent="0.25">
      <c r="A758" s="95" t="s">
        <v>43</v>
      </c>
      <c r="B758" s="96" t="s">
        <v>420</v>
      </c>
    </row>
    <row r="759" spans="1:2" x14ac:dyDescent="0.25">
      <c r="A759" s="95" t="s">
        <v>43</v>
      </c>
      <c r="B759" s="96" t="s">
        <v>421</v>
      </c>
    </row>
    <row r="760" spans="1:2" x14ac:dyDescent="0.25">
      <c r="A760" s="95" t="s">
        <v>43</v>
      </c>
      <c r="B760" s="96" t="s">
        <v>422</v>
      </c>
    </row>
    <row r="761" spans="1:2" x14ac:dyDescent="0.25">
      <c r="A761" s="95" t="s">
        <v>43</v>
      </c>
      <c r="B761" s="96" t="s">
        <v>423</v>
      </c>
    </row>
    <row r="762" spans="1:2" x14ac:dyDescent="0.25">
      <c r="A762" s="95" t="s">
        <v>44</v>
      </c>
      <c r="B762" s="96">
        <v>61305</v>
      </c>
    </row>
    <row r="763" spans="1:2" x14ac:dyDescent="0.25">
      <c r="A763" s="95" t="s">
        <v>44</v>
      </c>
      <c r="B763" s="96">
        <v>200141</v>
      </c>
    </row>
    <row r="764" spans="1:2" x14ac:dyDescent="0.25">
      <c r="A764" s="95" t="s">
        <v>45</v>
      </c>
      <c r="B764" s="96">
        <v>100118</v>
      </c>
    </row>
    <row r="765" spans="1:2" x14ac:dyDescent="0.25">
      <c r="A765" s="95" t="s">
        <v>45</v>
      </c>
      <c r="B765" s="96">
        <v>100119</v>
      </c>
    </row>
    <row r="766" spans="1:2" x14ac:dyDescent="0.25">
      <c r="A766" s="95" t="s">
        <v>45</v>
      </c>
      <c r="B766" s="96">
        <v>100207</v>
      </c>
    </row>
    <row r="767" spans="1:2" x14ac:dyDescent="0.25">
      <c r="A767" s="95" t="s">
        <v>45</v>
      </c>
      <c r="B767" s="96">
        <v>100208</v>
      </c>
    </row>
    <row r="768" spans="1:2" x14ac:dyDescent="0.25">
      <c r="A768" s="95" t="s">
        <v>45</v>
      </c>
      <c r="B768" s="96">
        <v>100213</v>
      </c>
    </row>
    <row r="769" spans="1:2" x14ac:dyDescent="0.25">
      <c r="A769" s="95" t="s">
        <v>45</v>
      </c>
      <c r="B769" s="96">
        <v>100214</v>
      </c>
    </row>
    <row r="770" spans="1:2" x14ac:dyDescent="0.25">
      <c r="A770" s="95" t="s">
        <v>45</v>
      </c>
      <c r="B770" s="96">
        <v>100319</v>
      </c>
    </row>
    <row r="771" spans="1:2" x14ac:dyDescent="0.25">
      <c r="A771" s="95" t="s">
        <v>45</v>
      </c>
      <c r="B771" s="96">
        <v>100320</v>
      </c>
    </row>
    <row r="772" spans="1:2" x14ac:dyDescent="0.25">
      <c r="A772" s="95" t="s">
        <v>45</v>
      </c>
      <c r="B772" s="96">
        <v>100323</v>
      </c>
    </row>
    <row r="773" spans="1:2" x14ac:dyDescent="0.25">
      <c r="A773" s="95" t="s">
        <v>45</v>
      </c>
      <c r="B773" s="96">
        <v>100324</v>
      </c>
    </row>
    <row r="774" spans="1:2" x14ac:dyDescent="0.25">
      <c r="A774" s="95" t="s">
        <v>45</v>
      </c>
      <c r="B774" s="96">
        <v>100325</v>
      </c>
    </row>
    <row r="775" spans="1:2" x14ac:dyDescent="0.25">
      <c r="A775" s="95" t="s">
        <v>45</v>
      </c>
      <c r="B775" s="96">
        <v>100326</v>
      </c>
    </row>
    <row r="776" spans="1:2" x14ac:dyDescent="0.25">
      <c r="A776" s="95" t="s">
        <v>45</v>
      </c>
      <c r="B776" s="96">
        <v>100404</v>
      </c>
    </row>
    <row r="777" spans="1:2" x14ac:dyDescent="0.25">
      <c r="A777" s="95" t="s">
        <v>45</v>
      </c>
      <c r="B777" s="96">
        <v>100406</v>
      </c>
    </row>
    <row r="778" spans="1:2" x14ac:dyDescent="0.25">
      <c r="A778" s="95" t="s">
        <v>45</v>
      </c>
      <c r="B778" s="96">
        <v>100407</v>
      </c>
    </row>
    <row r="779" spans="1:2" x14ac:dyDescent="0.25">
      <c r="A779" s="95" t="s">
        <v>45</v>
      </c>
      <c r="B779" s="96">
        <v>100503</v>
      </c>
    </row>
    <row r="780" spans="1:2" x14ac:dyDescent="0.25">
      <c r="A780" s="95" t="s">
        <v>45</v>
      </c>
      <c r="B780" s="96">
        <v>100505</v>
      </c>
    </row>
    <row r="781" spans="1:2" x14ac:dyDescent="0.25">
      <c r="A781" s="95" t="s">
        <v>45</v>
      </c>
      <c r="B781" s="96">
        <v>100506</v>
      </c>
    </row>
    <row r="782" spans="1:2" x14ac:dyDescent="0.25">
      <c r="A782" s="95" t="s">
        <v>45</v>
      </c>
      <c r="B782" s="96">
        <v>100603</v>
      </c>
    </row>
    <row r="783" spans="1:2" x14ac:dyDescent="0.25">
      <c r="A783" s="95" t="s">
        <v>45</v>
      </c>
      <c r="B783" s="96">
        <v>100606</v>
      </c>
    </row>
    <row r="784" spans="1:2" x14ac:dyDescent="0.25">
      <c r="A784" s="95" t="s">
        <v>45</v>
      </c>
      <c r="B784" s="96">
        <v>100607</v>
      </c>
    </row>
    <row r="785" spans="1:2" x14ac:dyDescent="0.25">
      <c r="A785" s="95" t="s">
        <v>45</v>
      </c>
      <c r="B785" s="96">
        <v>100703</v>
      </c>
    </row>
    <row r="786" spans="1:2" x14ac:dyDescent="0.25">
      <c r="A786" s="95" t="s">
        <v>45</v>
      </c>
      <c r="B786" s="96">
        <v>100705</v>
      </c>
    </row>
    <row r="787" spans="1:2" x14ac:dyDescent="0.25">
      <c r="A787" s="95" t="s">
        <v>45</v>
      </c>
      <c r="B787" s="96">
        <v>100815</v>
      </c>
    </row>
    <row r="788" spans="1:2" x14ac:dyDescent="0.25">
      <c r="A788" s="95" t="s">
        <v>45</v>
      </c>
      <c r="B788" s="96">
        <v>100816</v>
      </c>
    </row>
    <row r="789" spans="1:2" x14ac:dyDescent="0.25">
      <c r="A789" s="95" t="s">
        <v>45</v>
      </c>
      <c r="B789" s="96">
        <v>100817</v>
      </c>
    </row>
    <row r="790" spans="1:2" x14ac:dyDescent="0.25">
      <c r="A790" s="95" t="s">
        <v>45</v>
      </c>
      <c r="B790" s="96">
        <v>100818</v>
      </c>
    </row>
    <row r="791" spans="1:2" x14ac:dyDescent="0.25">
      <c r="A791" s="95" t="s">
        <v>45</v>
      </c>
      <c r="B791" s="96">
        <v>100909</v>
      </c>
    </row>
    <row r="792" spans="1:2" x14ac:dyDescent="0.25">
      <c r="A792" s="95" t="s">
        <v>45</v>
      </c>
      <c r="B792" s="96">
        <v>100910</v>
      </c>
    </row>
    <row r="793" spans="1:2" x14ac:dyDescent="0.25">
      <c r="A793" s="95" t="s">
        <v>45</v>
      </c>
      <c r="B793" s="96">
        <v>101009</v>
      </c>
    </row>
    <row r="794" spans="1:2" x14ac:dyDescent="0.25">
      <c r="A794" s="95" t="s">
        <v>45</v>
      </c>
      <c r="B794" s="96">
        <v>101010</v>
      </c>
    </row>
    <row r="795" spans="1:2" x14ac:dyDescent="0.25">
      <c r="A795" s="95" t="s">
        <v>45</v>
      </c>
      <c r="B795" s="96">
        <v>101115</v>
      </c>
    </row>
    <row r="796" spans="1:2" x14ac:dyDescent="0.25">
      <c r="A796" s="95" t="s">
        <v>45</v>
      </c>
      <c r="B796" s="96">
        <v>101116</v>
      </c>
    </row>
    <row r="797" spans="1:2" x14ac:dyDescent="0.25">
      <c r="A797" s="95" t="s">
        <v>45</v>
      </c>
      <c r="B797" s="96">
        <v>101117</v>
      </c>
    </row>
    <row r="798" spans="1:2" x14ac:dyDescent="0.25">
      <c r="A798" s="95" t="s">
        <v>45</v>
      </c>
      <c r="B798" s="96">
        <v>101118</v>
      </c>
    </row>
    <row r="799" spans="1:2" x14ac:dyDescent="0.25">
      <c r="A799" s="95" t="s">
        <v>45</v>
      </c>
      <c r="B799" s="96">
        <v>101205</v>
      </c>
    </row>
    <row r="800" spans="1:2" x14ac:dyDescent="0.25">
      <c r="A800" s="95" t="s">
        <v>45</v>
      </c>
      <c r="B800" s="96">
        <v>101209</v>
      </c>
    </row>
    <row r="801" spans="1:2" x14ac:dyDescent="0.25">
      <c r="A801" s="95" t="s">
        <v>45</v>
      </c>
      <c r="B801" s="96">
        <v>101210</v>
      </c>
    </row>
    <row r="802" spans="1:2" x14ac:dyDescent="0.25">
      <c r="A802" s="95" t="s">
        <v>45</v>
      </c>
      <c r="B802" s="96">
        <v>101307</v>
      </c>
    </row>
    <row r="803" spans="1:2" x14ac:dyDescent="0.25">
      <c r="A803" s="95" t="s">
        <v>45</v>
      </c>
      <c r="B803" s="96">
        <v>101312</v>
      </c>
    </row>
    <row r="804" spans="1:2" x14ac:dyDescent="0.25">
      <c r="A804" s="95" t="s">
        <v>45</v>
      </c>
      <c r="B804" s="96">
        <v>101313</v>
      </c>
    </row>
    <row r="805" spans="1:2" x14ac:dyDescent="0.25">
      <c r="A805" s="95" t="s">
        <v>45</v>
      </c>
      <c r="B805" s="96">
        <v>101401</v>
      </c>
    </row>
    <row r="806" spans="1:2" x14ac:dyDescent="0.25">
      <c r="A806" s="95" t="s">
        <v>45</v>
      </c>
      <c r="B806" s="96">
        <v>110503</v>
      </c>
    </row>
    <row r="807" spans="1:2" x14ac:dyDescent="0.25">
      <c r="A807" s="95" t="s">
        <v>45</v>
      </c>
      <c r="B807" s="96">
        <v>190105</v>
      </c>
    </row>
    <row r="808" spans="1:2" x14ac:dyDescent="0.25">
      <c r="A808" s="95" t="s">
        <v>45</v>
      </c>
      <c r="B808" s="96">
        <v>190106</v>
      </c>
    </row>
    <row r="809" spans="1:2" x14ac:dyDescent="0.25">
      <c r="A809" s="95" t="s">
        <v>45</v>
      </c>
      <c r="B809" s="96">
        <v>190107</v>
      </c>
    </row>
    <row r="810" spans="1:2" x14ac:dyDescent="0.25">
      <c r="A810" s="95" t="s">
        <v>45</v>
      </c>
      <c r="B810" s="96">
        <v>191107</v>
      </c>
    </row>
    <row r="811" spans="1:2" x14ac:dyDescent="0.25">
      <c r="A811" s="95" t="s">
        <v>45</v>
      </c>
      <c r="B811" s="96" t="s">
        <v>424</v>
      </c>
    </row>
    <row r="812" spans="1:2" x14ac:dyDescent="0.25">
      <c r="A812" s="95" t="s">
        <v>45</v>
      </c>
      <c r="B812" s="96" t="s">
        <v>425</v>
      </c>
    </row>
    <row r="813" spans="1:2" x14ac:dyDescent="0.25">
      <c r="A813" s="95" t="s">
        <v>45</v>
      </c>
      <c r="B813" s="96" t="s">
        <v>426</v>
      </c>
    </row>
    <row r="814" spans="1:2" x14ac:dyDescent="0.25">
      <c r="A814" s="95" t="s">
        <v>45</v>
      </c>
      <c r="B814" s="96" t="s">
        <v>427</v>
      </c>
    </row>
    <row r="815" spans="1:2" x14ac:dyDescent="0.25">
      <c r="A815" s="95" t="s">
        <v>46</v>
      </c>
      <c r="B815" s="96">
        <v>200306</v>
      </c>
    </row>
    <row r="816" spans="1:2" x14ac:dyDescent="0.25">
      <c r="A816" s="95" t="s">
        <v>46</v>
      </c>
      <c r="B816" s="96">
        <v>20030601</v>
      </c>
    </row>
    <row r="817" spans="1:2" x14ac:dyDescent="0.25">
      <c r="A817" s="95" t="s">
        <v>46</v>
      </c>
      <c r="B817" s="96">
        <v>20030602</v>
      </c>
    </row>
    <row r="818" spans="1:2" x14ac:dyDescent="0.25">
      <c r="A818" s="95" t="s">
        <v>46</v>
      </c>
      <c r="B818" s="96">
        <v>20030603</v>
      </c>
    </row>
    <row r="819" spans="1:2" x14ac:dyDescent="0.25">
      <c r="A819" s="95" t="s">
        <v>46</v>
      </c>
      <c r="B819" s="96" t="s">
        <v>428</v>
      </c>
    </row>
    <row r="820" spans="1:2" x14ac:dyDescent="0.25">
      <c r="A820" s="95" t="s">
        <v>47</v>
      </c>
      <c r="B820" s="96">
        <v>200304</v>
      </c>
    </row>
    <row r="821" spans="1:2" x14ac:dyDescent="0.25">
      <c r="A821" s="95" t="s">
        <v>48</v>
      </c>
      <c r="B821" s="96">
        <v>120116</v>
      </c>
    </row>
    <row r="822" spans="1:2" x14ac:dyDescent="0.25">
      <c r="A822" s="95" t="s">
        <v>48</v>
      </c>
      <c r="B822" s="96">
        <v>120117</v>
      </c>
    </row>
    <row r="823" spans="1:2" x14ac:dyDescent="0.25">
      <c r="A823" s="95" t="s">
        <v>48</v>
      </c>
      <c r="B823" s="96" t="s">
        <v>429</v>
      </c>
    </row>
    <row r="824" spans="1:2" x14ac:dyDescent="0.25">
      <c r="A824" s="95" t="s">
        <v>48</v>
      </c>
      <c r="B824" s="96" t="s">
        <v>430</v>
      </c>
    </row>
    <row r="825" spans="1:2" x14ac:dyDescent="0.25">
      <c r="A825" s="95" t="s">
        <v>48</v>
      </c>
      <c r="B825" s="96" t="s">
        <v>431</v>
      </c>
    </row>
    <row r="826" spans="1:2" x14ac:dyDescent="0.25">
      <c r="A826" s="95" t="s">
        <v>48</v>
      </c>
      <c r="B826" s="96" t="s">
        <v>432</v>
      </c>
    </row>
    <row r="827" spans="1:2" x14ac:dyDescent="0.25">
      <c r="A827" s="95" t="s">
        <v>49</v>
      </c>
      <c r="B827" s="96">
        <v>50107</v>
      </c>
    </row>
    <row r="828" spans="1:2" x14ac:dyDescent="0.25">
      <c r="A828" s="95" t="s">
        <v>49</v>
      </c>
      <c r="B828" s="96">
        <v>50108</v>
      </c>
    </row>
    <row r="829" spans="1:2" x14ac:dyDescent="0.25">
      <c r="A829" s="95" t="s">
        <v>49</v>
      </c>
      <c r="B829" s="96">
        <v>50117</v>
      </c>
    </row>
    <row r="830" spans="1:2" x14ac:dyDescent="0.25">
      <c r="A830" s="95" t="s">
        <v>49</v>
      </c>
      <c r="B830" s="96">
        <v>50601</v>
      </c>
    </row>
    <row r="831" spans="1:2" x14ac:dyDescent="0.25">
      <c r="A831" s="95" t="s">
        <v>49</v>
      </c>
      <c r="B831" s="96">
        <v>50603</v>
      </c>
    </row>
    <row r="832" spans="1:2" x14ac:dyDescent="0.25">
      <c r="A832" s="95" t="s">
        <v>49</v>
      </c>
      <c r="B832" s="96">
        <v>100302</v>
      </c>
    </row>
    <row r="833" spans="1:2" x14ac:dyDescent="0.25">
      <c r="A833" s="95" t="s">
        <v>49</v>
      </c>
      <c r="B833" s="96">
        <v>100317</v>
      </c>
    </row>
    <row r="834" spans="1:2" x14ac:dyDescent="0.25">
      <c r="A834" s="95" t="s">
        <v>49</v>
      </c>
      <c r="B834" s="96">
        <v>100318</v>
      </c>
    </row>
    <row r="835" spans="1:2" x14ac:dyDescent="0.25">
      <c r="A835" s="95" t="s">
        <v>49</v>
      </c>
      <c r="B835" s="96">
        <v>100812</v>
      </c>
    </row>
    <row r="836" spans="1:2" x14ac:dyDescent="0.25">
      <c r="A836" s="95" t="s">
        <v>49</v>
      </c>
      <c r="B836" s="96">
        <v>100813</v>
      </c>
    </row>
    <row r="837" spans="1:2" x14ac:dyDescent="0.25">
      <c r="A837" s="95" t="s">
        <v>49</v>
      </c>
      <c r="B837" s="96">
        <v>100814</v>
      </c>
    </row>
    <row r="838" spans="1:2" x14ac:dyDescent="0.25">
      <c r="A838" s="95" t="s">
        <v>49</v>
      </c>
      <c r="B838" s="96">
        <v>110203</v>
      </c>
    </row>
    <row r="839" spans="1:2" x14ac:dyDescent="0.25">
      <c r="A839" s="95" t="s">
        <v>49</v>
      </c>
      <c r="B839" s="96">
        <v>170301</v>
      </c>
    </row>
    <row r="840" spans="1:2" x14ac:dyDescent="0.25">
      <c r="A840" s="95" t="s">
        <v>49</v>
      </c>
      <c r="B840" s="96">
        <v>170303</v>
      </c>
    </row>
    <row r="841" spans="1:2" x14ac:dyDescent="0.25">
      <c r="A841" s="95" t="s">
        <v>49</v>
      </c>
      <c r="B841" s="96">
        <v>191102</v>
      </c>
    </row>
    <row r="842" spans="1:2" x14ac:dyDescent="0.25">
      <c r="A842" s="95" t="s">
        <v>50</v>
      </c>
      <c r="B842" s="96">
        <v>40209</v>
      </c>
    </row>
    <row r="843" spans="1:2" x14ac:dyDescent="0.25">
      <c r="A843" s="95" t="s">
        <v>50</v>
      </c>
      <c r="B843" s="96">
        <v>40214</v>
      </c>
    </row>
    <row r="844" spans="1:2" x14ac:dyDescent="0.25">
      <c r="A844" s="95" t="s">
        <v>50</v>
      </c>
      <c r="B844" s="96">
        <v>40215</v>
      </c>
    </row>
    <row r="845" spans="1:2" x14ac:dyDescent="0.25">
      <c r="A845" s="95" t="s">
        <v>50</v>
      </c>
      <c r="B845" s="96">
        <v>40221</v>
      </c>
    </row>
    <row r="846" spans="1:2" x14ac:dyDescent="0.25">
      <c r="A846" s="95" t="s">
        <v>50</v>
      </c>
      <c r="B846" s="96">
        <v>40222</v>
      </c>
    </row>
    <row r="847" spans="1:2" x14ac:dyDescent="0.25">
      <c r="A847" s="95" t="s">
        <v>50</v>
      </c>
      <c r="B847" s="96">
        <v>191208</v>
      </c>
    </row>
    <row r="848" spans="1:2" x14ac:dyDescent="0.25">
      <c r="A848" s="95" t="s">
        <v>50</v>
      </c>
      <c r="B848" s="96">
        <v>200110</v>
      </c>
    </row>
    <row r="849" spans="1:2" x14ac:dyDescent="0.25">
      <c r="A849" s="95" t="s">
        <v>50</v>
      </c>
      <c r="B849" s="96">
        <v>200111</v>
      </c>
    </row>
    <row r="850" spans="1:2" x14ac:dyDescent="0.25">
      <c r="A850" s="95" t="s">
        <v>51</v>
      </c>
      <c r="B850" s="96">
        <v>40216</v>
      </c>
    </row>
    <row r="851" spans="1:2" x14ac:dyDescent="0.25">
      <c r="A851" s="95" t="s">
        <v>51</v>
      </c>
      <c r="B851" s="96">
        <v>40217</v>
      </c>
    </row>
    <row r="852" spans="1:2" x14ac:dyDescent="0.25">
      <c r="A852" s="95" t="s">
        <v>51</v>
      </c>
      <c r="B852" s="96">
        <v>80111</v>
      </c>
    </row>
    <row r="853" spans="1:2" x14ac:dyDescent="0.25">
      <c r="A853" s="95" t="s">
        <v>51</v>
      </c>
      <c r="B853" s="96">
        <v>80112</v>
      </c>
    </row>
    <row r="854" spans="1:2" x14ac:dyDescent="0.25">
      <c r="A854" s="95" t="s">
        <v>51</v>
      </c>
      <c r="B854" s="96">
        <v>80113</v>
      </c>
    </row>
    <row r="855" spans="1:2" x14ac:dyDescent="0.25">
      <c r="A855" s="95" t="s">
        <v>51</v>
      </c>
      <c r="B855" s="96">
        <v>80114</v>
      </c>
    </row>
    <row r="856" spans="1:2" x14ac:dyDescent="0.25">
      <c r="A856" s="95" t="s">
        <v>51</v>
      </c>
      <c r="B856" s="96">
        <v>80115</v>
      </c>
    </row>
    <row r="857" spans="1:2" x14ac:dyDescent="0.25">
      <c r="A857" s="95" t="s">
        <v>51</v>
      </c>
      <c r="B857" s="96">
        <v>80116</v>
      </c>
    </row>
    <row r="858" spans="1:2" x14ac:dyDescent="0.25">
      <c r="A858" s="95" t="s">
        <v>51</v>
      </c>
      <c r="B858" s="96">
        <v>80117</v>
      </c>
    </row>
    <row r="859" spans="1:2" x14ac:dyDescent="0.25">
      <c r="A859" s="95" t="s">
        <v>51</v>
      </c>
      <c r="B859" s="96">
        <v>80118</v>
      </c>
    </row>
    <row r="860" spans="1:2" x14ac:dyDescent="0.25">
      <c r="A860" s="95" t="s">
        <v>51</v>
      </c>
      <c r="B860" s="96">
        <v>80119</v>
      </c>
    </row>
    <row r="861" spans="1:2" x14ac:dyDescent="0.25">
      <c r="A861" s="95" t="s">
        <v>51</v>
      </c>
      <c r="B861" s="96">
        <v>80120</v>
      </c>
    </row>
    <row r="862" spans="1:2" x14ac:dyDescent="0.25">
      <c r="A862" s="95" t="s">
        <v>51</v>
      </c>
      <c r="B862" s="96">
        <v>80201</v>
      </c>
    </row>
    <row r="863" spans="1:2" x14ac:dyDescent="0.25">
      <c r="A863" s="95" t="s">
        <v>51</v>
      </c>
      <c r="B863" s="96">
        <v>200127</v>
      </c>
    </row>
    <row r="864" spans="1:2" x14ac:dyDescent="0.25">
      <c r="A864" s="95" t="s">
        <v>51</v>
      </c>
      <c r="B864" s="96">
        <v>200128</v>
      </c>
    </row>
    <row r="865" spans="1:2" x14ac:dyDescent="0.25">
      <c r="A865" s="95" t="s">
        <v>52</v>
      </c>
      <c r="B865" s="96">
        <v>150101</v>
      </c>
    </row>
    <row r="866" spans="1:2" x14ac:dyDescent="0.25">
      <c r="A866" s="95" t="s">
        <v>52</v>
      </c>
      <c r="B866" s="96">
        <v>150102</v>
      </c>
    </row>
    <row r="867" spans="1:2" x14ac:dyDescent="0.25">
      <c r="A867" s="95" t="s">
        <v>52</v>
      </c>
      <c r="B867" s="96">
        <v>150103</v>
      </c>
    </row>
    <row r="868" spans="1:2" x14ac:dyDescent="0.25">
      <c r="A868" s="95" t="s">
        <v>52</v>
      </c>
      <c r="B868" s="96">
        <v>150104</v>
      </c>
    </row>
    <row r="869" spans="1:2" x14ac:dyDescent="0.25">
      <c r="A869" s="95" t="s">
        <v>52</v>
      </c>
      <c r="B869" s="96">
        <v>150105</v>
      </c>
    </row>
    <row r="870" spans="1:2" x14ac:dyDescent="0.25">
      <c r="A870" s="95" t="s">
        <v>52</v>
      </c>
      <c r="B870" s="96">
        <v>150106</v>
      </c>
    </row>
    <row r="871" spans="1:2" x14ac:dyDescent="0.25">
      <c r="A871" s="95" t="s">
        <v>52</v>
      </c>
      <c r="B871" s="96">
        <v>150107</v>
      </c>
    </row>
    <row r="872" spans="1:2" x14ac:dyDescent="0.25">
      <c r="A872" s="95" t="s">
        <v>52</v>
      </c>
      <c r="B872" s="96">
        <v>150109</v>
      </c>
    </row>
    <row r="873" spans="1:2" x14ac:dyDescent="0.25">
      <c r="A873" s="95" t="s">
        <v>52</v>
      </c>
      <c r="B873" s="96">
        <v>150110</v>
      </c>
    </row>
    <row r="874" spans="1:2" x14ac:dyDescent="0.25">
      <c r="A874" s="95" t="s">
        <v>52</v>
      </c>
      <c r="B874" s="96">
        <v>150111</v>
      </c>
    </row>
    <row r="875" spans="1:2" x14ac:dyDescent="0.25">
      <c r="A875" s="95" t="s">
        <v>53</v>
      </c>
      <c r="B875" s="96">
        <v>190203</v>
      </c>
    </row>
    <row r="876" spans="1:2" x14ac:dyDescent="0.25">
      <c r="A876" s="95" t="s">
        <v>53</v>
      </c>
      <c r="B876" s="96">
        <v>190204</v>
      </c>
    </row>
    <row r="877" spans="1:2" x14ac:dyDescent="0.25">
      <c r="A877" s="95" t="s">
        <v>53</v>
      </c>
      <c r="B877" s="96">
        <v>190205</v>
      </c>
    </row>
    <row r="878" spans="1:2" x14ac:dyDescent="0.25">
      <c r="A878" s="95" t="s">
        <v>53</v>
      </c>
      <c r="B878" s="96">
        <v>190206</v>
      </c>
    </row>
    <row r="879" spans="1:2" x14ac:dyDescent="0.25">
      <c r="A879" s="95" t="s">
        <v>53</v>
      </c>
      <c r="B879" s="96">
        <v>190207</v>
      </c>
    </row>
    <row r="880" spans="1:2" x14ac:dyDescent="0.25">
      <c r="A880" s="95" t="s">
        <v>53</v>
      </c>
      <c r="B880" s="96">
        <v>190208</v>
      </c>
    </row>
    <row r="881" spans="1:2" x14ac:dyDescent="0.25">
      <c r="A881" s="95" t="s">
        <v>53</v>
      </c>
      <c r="B881" s="96">
        <v>190209</v>
      </c>
    </row>
    <row r="882" spans="1:2" x14ac:dyDescent="0.25">
      <c r="A882" s="95" t="s">
        <v>53</v>
      </c>
      <c r="B882" s="96">
        <v>190210</v>
      </c>
    </row>
    <row r="883" spans="1:2" x14ac:dyDescent="0.25">
      <c r="A883" s="95" t="s">
        <v>53</v>
      </c>
      <c r="B883" s="96">
        <v>190211</v>
      </c>
    </row>
    <row r="884" spans="1:2" x14ac:dyDescent="0.25">
      <c r="A884" s="95" t="s">
        <v>53</v>
      </c>
      <c r="B884" s="96">
        <v>190299</v>
      </c>
    </row>
    <row r="885" spans="1:2" x14ac:dyDescent="0.25">
      <c r="A885" s="95" t="s">
        <v>53</v>
      </c>
      <c r="B885" s="96">
        <v>190304</v>
      </c>
    </row>
    <row r="886" spans="1:2" x14ac:dyDescent="0.25">
      <c r="A886" s="95" t="s">
        <v>53</v>
      </c>
      <c r="B886" s="96">
        <v>190305</v>
      </c>
    </row>
    <row r="887" spans="1:2" x14ac:dyDescent="0.25">
      <c r="A887" s="95" t="s">
        <v>53</v>
      </c>
      <c r="B887" s="96">
        <v>190306</v>
      </c>
    </row>
    <row r="888" spans="1:2" x14ac:dyDescent="0.25">
      <c r="A888" s="95" t="s">
        <v>53</v>
      </c>
      <c r="B888" s="96">
        <v>190307</v>
      </c>
    </row>
    <row r="889" spans="1:2" x14ac:dyDescent="0.25">
      <c r="A889" s="95" t="s">
        <v>53</v>
      </c>
      <c r="B889" s="96">
        <v>190401</v>
      </c>
    </row>
    <row r="890" spans="1:2" x14ac:dyDescent="0.25">
      <c r="A890" s="95" t="s">
        <v>53</v>
      </c>
      <c r="B890" s="96">
        <v>190503</v>
      </c>
    </row>
    <row r="891" spans="1:2" x14ac:dyDescent="0.25">
      <c r="A891" s="95" t="s">
        <v>53</v>
      </c>
      <c r="B891" s="96">
        <v>190603</v>
      </c>
    </row>
    <row r="892" spans="1:2" x14ac:dyDescent="0.25">
      <c r="A892" s="95" t="s">
        <v>53</v>
      </c>
      <c r="B892" s="96">
        <v>190604</v>
      </c>
    </row>
    <row r="893" spans="1:2" x14ac:dyDescent="0.25">
      <c r="A893" s="95" t="s">
        <v>53</v>
      </c>
      <c r="B893" s="96">
        <v>190605</v>
      </c>
    </row>
    <row r="894" spans="1:2" x14ac:dyDescent="0.25">
      <c r="A894" s="95" t="s">
        <v>53</v>
      </c>
      <c r="B894" s="96">
        <v>190606</v>
      </c>
    </row>
    <row r="895" spans="1:2" x14ac:dyDescent="0.25">
      <c r="A895" s="95" t="s">
        <v>53</v>
      </c>
      <c r="B895" s="96">
        <v>191210</v>
      </c>
    </row>
    <row r="896" spans="1:2" x14ac:dyDescent="0.25">
      <c r="A896" s="95" t="s">
        <v>53</v>
      </c>
      <c r="B896" s="96">
        <v>191211</v>
      </c>
    </row>
    <row r="897" spans="1:2" x14ac:dyDescent="0.25">
      <c r="A897" s="95" t="s">
        <v>53</v>
      </c>
      <c r="B897" s="96">
        <v>191212</v>
      </c>
    </row>
    <row r="898" spans="1:2" x14ac:dyDescent="0.25">
      <c r="A898" s="95" t="s">
        <v>53</v>
      </c>
      <c r="B898" s="96" t="s">
        <v>433</v>
      </c>
    </row>
    <row r="899" spans="1:2" x14ac:dyDescent="0.25">
      <c r="A899" s="95" t="s">
        <v>53</v>
      </c>
      <c r="B899" s="96" t="s">
        <v>434</v>
      </c>
    </row>
    <row r="900" spans="1:2" x14ac:dyDescent="0.25">
      <c r="A900" s="95" t="s">
        <v>53</v>
      </c>
      <c r="B900" s="96" t="s">
        <v>435</v>
      </c>
    </row>
    <row r="901" spans="1:2" x14ac:dyDescent="0.25">
      <c r="A901" s="95" t="s">
        <v>54</v>
      </c>
      <c r="B901" s="96">
        <v>160104</v>
      </c>
    </row>
    <row r="902" spans="1:2" x14ac:dyDescent="0.25">
      <c r="A902" s="95" t="s">
        <v>54</v>
      </c>
      <c r="B902" s="96">
        <v>160106</v>
      </c>
    </row>
    <row r="903" spans="1:2" x14ac:dyDescent="0.25">
      <c r="A903" s="95" t="s">
        <v>55</v>
      </c>
      <c r="B903" s="96">
        <v>20101</v>
      </c>
    </row>
    <row r="904" spans="1:2" x14ac:dyDescent="0.25">
      <c r="A904" s="95" t="s">
        <v>55</v>
      </c>
      <c r="B904" s="96">
        <v>20201</v>
      </c>
    </row>
    <row r="905" spans="1:2" x14ac:dyDescent="0.25">
      <c r="A905" s="95" t="s">
        <v>55</v>
      </c>
      <c r="B905" s="96">
        <v>20204</v>
      </c>
    </row>
    <row r="906" spans="1:2" x14ac:dyDescent="0.25">
      <c r="A906" s="95" t="s">
        <v>55</v>
      </c>
      <c r="B906" s="96">
        <v>20301</v>
      </c>
    </row>
    <row r="907" spans="1:2" x14ac:dyDescent="0.25">
      <c r="A907" s="95" t="s">
        <v>55</v>
      </c>
      <c r="B907" s="96">
        <v>20305</v>
      </c>
    </row>
    <row r="908" spans="1:2" x14ac:dyDescent="0.25">
      <c r="A908" s="95" t="s">
        <v>55</v>
      </c>
      <c r="B908" s="96">
        <v>20403</v>
      </c>
    </row>
    <row r="909" spans="1:2" x14ac:dyDescent="0.25">
      <c r="A909" s="95" t="s">
        <v>55</v>
      </c>
      <c r="B909" s="96">
        <v>20502</v>
      </c>
    </row>
    <row r="910" spans="1:2" x14ac:dyDescent="0.25">
      <c r="A910" s="95" t="s">
        <v>55</v>
      </c>
      <c r="B910" s="96">
        <v>20603</v>
      </c>
    </row>
    <row r="911" spans="1:2" x14ac:dyDescent="0.25">
      <c r="A911" s="95" t="s">
        <v>55</v>
      </c>
      <c r="B911" s="96">
        <v>20705</v>
      </c>
    </row>
    <row r="912" spans="1:2" x14ac:dyDescent="0.25">
      <c r="A912" s="95" t="s">
        <v>55</v>
      </c>
      <c r="B912" s="96">
        <v>30311</v>
      </c>
    </row>
    <row r="913" spans="1:2" x14ac:dyDescent="0.25">
      <c r="A913" s="95" t="s">
        <v>55</v>
      </c>
      <c r="B913" s="96">
        <v>40106</v>
      </c>
    </row>
    <row r="914" spans="1:2" x14ac:dyDescent="0.25">
      <c r="A914" s="95" t="s">
        <v>55</v>
      </c>
      <c r="B914" s="96">
        <v>40107</v>
      </c>
    </row>
    <row r="915" spans="1:2" x14ac:dyDescent="0.25">
      <c r="A915" s="95" t="s">
        <v>55</v>
      </c>
      <c r="B915" s="96">
        <v>40219</v>
      </c>
    </row>
    <row r="916" spans="1:2" x14ac:dyDescent="0.25">
      <c r="A916" s="95" t="s">
        <v>55</v>
      </c>
      <c r="B916" s="96">
        <v>40220</v>
      </c>
    </row>
    <row r="917" spans="1:2" x14ac:dyDescent="0.25">
      <c r="A917" s="95" t="s">
        <v>55</v>
      </c>
      <c r="B917" s="96">
        <v>50109</v>
      </c>
    </row>
    <row r="918" spans="1:2" x14ac:dyDescent="0.25">
      <c r="A918" s="95" t="s">
        <v>55</v>
      </c>
      <c r="B918" s="96">
        <v>50110</v>
      </c>
    </row>
    <row r="919" spans="1:2" x14ac:dyDescent="0.25">
      <c r="A919" s="95" t="s">
        <v>55</v>
      </c>
      <c r="B919" s="96">
        <v>50113</v>
      </c>
    </row>
    <row r="920" spans="1:2" x14ac:dyDescent="0.25">
      <c r="A920" s="95" t="s">
        <v>55</v>
      </c>
      <c r="B920" s="96">
        <v>50114</v>
      </c>
    </row>
    <row r="921" spans="1:2" x14ac:dyDescent="0.25">
      <c r="A921" s="95" t="s">
        <v>55</v>
      </c>
      <c r="B921" s="96">
        <v>50604</v>
      </c>
    </row>
    <row r="922" spans="1:2" x14ac:dyDescent="0.25">
      <c r="A922" s="95" t="s">
        <v>55</v>
      </c>
      <c r="B922" s="96">
        <v>60502</v>
      </c>
    </row>
    <row r="923" spans="1:2" x14ac:dyDescent="0.25">
      <c r="A923" s="95" t="s">
        <v>55</v>
      </c>
      <c r="B923" s="96">
        <v>60503</v>
      </c>
    </row>
    <row r="924" spans="1:2" x14ac:dyDescent="0.25">
      <c r="A924" s="95" t="s">
        <v>55</v>
      </c>
      <c r="B924" s="96">
        <v>70111</v>
      </c>
    </row>
    <row r="925" spans="1:2" x14ac:dyDescent="0.25">
      <c r="A925" s="95" t="s">
        <v>55</v>
      </c>
      <c r="B925" s="96">
        <v>70112</v>
      </c>
    </row>
    <row r="926" spans="1:2" x14ac:dyDescent="0.25">
      <c r="A926" s="95" t="s">
        <v>55</v>
      </c>
      <c r="B926" s="96">
        <v>70211</v>
      </c>
    </row>
    <row r="927" spans="1:2" x14ac:dyDescent="0.25">
      <c r="A927" s="95" t="s">
        <v>55</v>
      </c>
      <c r="B927" s="96">
        <v>70212</v>
      </c>
    </row>
    <row r="928" spans="1:2" x14ac:dyDescent="0.25">
      <c r="A928" s="95" t="s">
        <v>55</v>
      </c>
      <c r="B928" s="96">
        <v>70311</v>
      </c>
    </row>
    <row r="929" spans="1:2" x14ac:dyDescent="0.25">
      <c r="A929" s="95" t="s">
        <v>55</v>
      </c>
      <c r="B929" s="96">
        <v>70312</v>
      </c>
    </row>
    <row r="930" spans="1:2" x14ac:dyDescent="0.25">
      <c r="A930" s="95" t="s">
        <v>55</v>
      </c>
      <c r="B930" s="96">
        <v>70411</v>
      </c>
    </row>
    <row r="931" spans="1:2" x14ac:dyDescent="0.25">
      <c r="A931" s="95" t="s">
        <v>55</v>
      </c>
      <c r="B931" s="96">
        <v>70412</v>
      </c>
    </row>
    <row r="932" spans="1:2" x14ac:dyDescent="0.25">
      <c r="A932" s="95" t="s">
        <v>55</v>
      </c>
      <c r="B932" s="96">
        <v>70511</v>
      </c>
    </row>
    <row r="933" spans="1:2" x14ac:dyDescent="0.25">
      <c r="A933" s="95" t="s">
        <v>55</v>
      </c>
      <c r="B933" s="96">
        <v>70512</v>
      </c>
    </row>
    <row r="934" spans="1:2" x14ac:dyDescent="0.25">
      <c r="A934" s="95" t="s">
        <v>55</v>
      </c>
      <c r="B934" s="96">
        <v>70611</v>
      </c>
    </row>
    <row r="935" spans="1:2" x14ac:dyDescent="0.25">
      <c r="A935" s="95" t="s">
        <v>55</v>
      </c>
      <c r="B935" s="96">
        <v>70612</v>
      </c>
    </row>
    <row r="936" spans="1:2" x14ac:dyDescent="0.25">
      <c r="A936" s="95" t="s">
        <v>55</v>
      </c>
      <c r="B936" s="96">
        <v>70711</v>
      </c>
    </row>
    <row r="937" spans="1:2" x14ac:dyDescent="0.25">
      <c r="A937" s="95" t="s">
        <v>55</v>
      </c>
      <c r="B937" s="96">
        <v>70712</v>
      </c>
    </row>
    <row r="938" spans="1:2" x14ac:dyDescent="0.25">
      <c r="A938" s="95" t="s">
        <v>55</v>
      </c>
      <c r="B938" s="96">
        <v>100120</v>
      </c>
    </row>
    <row r="939" spans="1:2" x14ac:dyDescent="0.25">
      <c r="A939" s="95" t="s">
        <v>55</v>
      </c>
      <c r="B939" s="96">
        <v>100121</v>
      </c>
    </row>
    <row r="940" spans="1:2" x14ac:dyDescent="0.25">
      <c r="A940" s="95" t="s">
        <v>55</v>
      </c>
      <c r="B940" s="96">
        <v>100126</v>
      </c>
    </row>
    <row r="941" spans="1:2" x14ac:dyDescent="0.25">
      <c r="A941" s="95" t="s">
        <v>55</v>
      </c>
      <c r="B941" s="96">
        <v>100212</v>
      </c>
    </row>
    <row r="942" spans="1:2" x14ac:dyDescent="0.25">
      <c r="A942" s="95" t="s">
        <v>55</v>
      </c>
      <c r="B942" s="96">
        <v>100215</v>
      </c>
    </row>
    <row r="943" spans="1:2" x14ac:dyDescent="0.25">
      <c r="A943" s="95" t="s">
        <v>55</v>
      </c>
      <c r="B943" s="96">
        <v>100328</v>
      </c>
    </row>
    <row r="944" spans="1:2" x14ac:dyDescent="0.25">
      <c r="A944" s="95" t="s">
        <v>55</v>
      </c>
      <c r="B944" s="96">
        <v>100410</v>
      </c>
    </row>
    <row r="945" spans="1:2" x14ac:dyDescent="0.25">
      <c r="A945" s="95" t="s">
        <v>55</v>
      </c>
      <c r="B945" s="96">
        <v>100509</v>
      </c>
    </row>
    <row r="946" spans="1:2" x14ac:dyDescent="0.25">
      <c r="A946" s="95" t="s">
        <v>55</v>
      </c>
      <c r="B946" s="96">
        <v>100610</v>
      </c>
    </row>
    <row r="947" spans="1:2" x14ac:dyDescent="0.25">
      <c r="A947" s="95" t="s">
        <v>55</v>
      </c>
      <c r="B947" s="96">
        <v>100708</v>
      </c>
    </row>
    <row r="948" spans="1:2" x14ac:dyDescent="0.25">
      <c r="A948" s="95" t="s">
        <v>55</v>
      </c>
      <c r="B948" s="96">
        <v>100820</v>
      </c>
    </row>
    <row r="949" spans="1:2" x14ac:dyDescent="0.25">
      <c r="A949" s="95" t="s">
        <v>55</v>
      </c>
      <c r="B949" s="96">
        <v>101119</v>
      </c>
    </row>
    <row r="950" spans="1:2" x14ac:dyDescent="0.25">
      <c r="A950" s="95" t="s">
        <v>55</v>
      </c>
      <c r="B950" s="96">
        <v>101120</v>
      </c>
    </row>
    <row r="951" spans="1:2" x14ac:dyDescent="0.25">
      <c r="A951" s="95" t="s">
        <v>55</v>
      </c>
      <c r="B951" s="96">
        <v>101213</v>
      </c>
    </row>
    <row r="952" spans="1:2" x14ac:dyDescent="0.25">
      <c r="A952" s="95" t="s">
        <v>55</v>
      </c>
      <c r="B952" s="96">
        <v>190805</v>
      </c>
    </row>
    <row r="953" spans="1:2" x14ac:dyDescent="0.25">
      <c r="A953" s="95" t="s">
        <v>55</v>
      </c>
      <c r="B953" s="96">
        <v>190809</v>
      </c>
    </row>
    <row r="954" spans="1:2" x14ac:dyDescent="0.25">
      <c r="A954" s="95" t="s">
        <v>55</v>
      </c>
      <c r="B954" s="96">
        <v>190811</v>
      </c>
    </row>
    <row r="955" spans="1:2" x14ac:dyDescent="0.25">
      <c r="A955" s="95" t="s">
        <v>55</v>
      </c>
      <c r="B955" s="96">
        <v>190812</v>
      </c>
    </row>
    <row r="956" spans="1:2" x14ac:dyDescent="0.25">
      <c r="A956" s="95" t="s">
        <v>55</v>
      </c>
      <c r="B956" s="96">
        <v>190813</v>
      </c>
    </row>
    <row r="957" spans="1:2" x14ac:dyDescent="0.25">
      <c r="A957" s="95" t="s">
        <v>55</v>
      </c>
      <c r="B957" s="96">
        <v>190814</v>
      </c>
    </row>
    <row r="958" spans="1:2" x14ac:dyDescent="0.25">
      <c r="A958" s="95" t="s">
        <v>55</v>
      </c>
      <c r="B958" s="96">
        <v>190902</v>
      </c>
    </row>
    <row r="959" spans="1:2" x14ac:dyDescent="0.25">
      <c r="A959" s="95" t="s">
        <v>55</v>
      </c>
      <c r="B959" s="96">
        <v>191105</v>
      </c>
    </row>
    <row r="960" spans="1:2" x14ac:dyDescent="0.25">
      <c r="A960" s="95" t="s">
        <v>55</v>
      </c>
      <c r="B960" s="96">
        <v>191106</v>
      </c>
    </row>
    <row r="961" spans="1:2" x14ac:dyDescent="0.25">
      <c r="A961" s="95" t="s">
        <v>55</v>
      </c>
      <c r="B961" s="96">
        <v>191303</v>
      </c>
    </row>
    <row r="962" spans="1:2" x14ac:dyDescent="0.25">
      <c r="A962" s="95" t="s">
        <v>55</v>
      </c>
      <c r="B962" s="96">
        <v>191304</v>
      </c>
    </row>
    <row r="963" spans="1:2" x14ac:dyDescent="0.25">
      <c r="A963" s="95" t="s">
        <v>55</v>
      </c>
      <c r="B963" s="96">
        <v>191305</v>
      </c>
    </row>
    <row r="964" spans="1:2" x14ac:dyDescent="0.25">
      <c r="A964" s="95" t="s">
        <v>55</v>
      </c>
      <c r="B964" s="96">
        <v>191306</v>
      </c>
    </row>
    <row r="965" spans="1:2" x14ac:dyDescent="0.25">
      <c r="A965" s="95" t="s">
        <v>55</v>
      </c>
      <c r="B965" s="96" t="s">
        <v>436</v>
      </c>
    </row>
    <row r="966" spans="1:2" x14ac:dyDescent="0.25">
      <c r="A966" s="95" t="s">
        <v>55</v>
      </c>
      <c r="B966" s="96" t="s">
        <v>437</v>
      </c>
    </row>
    <row r="967" spans="1:2" x14ac:dyDescent="0.25">
      <c r="A967" s="95" t="s">
        <v>55</v>
      </c>
      <c r="B967" s="96" t="s">
        <v>438</v>
      </c>
    </row>
    <row r="968" spans="1:2" x14ac:dyDescent="0.25">
      <c r="A968" s="95" t="s">
        <v>55</v>
      </c>
      <c r="B968" s="96" t="s">
        <v>439</v>
      </c>
    </row>
    <row r="969" spans="1:2" x14ac:dyDescent="0.25">
      <c r="A969" s="95" t="s">
        <v>55</v>
      </c>
      <c r="B969" s="96" t="s">
        <v>440</v>
      </c>
    </row>
    <row r="970" spans="1:2" x14ac:dyDescent="0.25">
      <c r="A970" s="95" t="s">
        <v>56</v>
      </c>
      <c r="B970" s="96">
        <v>200129</v>
      </c>
    </row>
    <row r="971" spans="1:2" x14ac:dyDescent="0.25">
      <c r="A971" s="95" t="s">
        <v>56</v>
      </c>
      <c r="B971" s="96">
        <v>200130</v>
      </c>
    </row>
    <row r="972" spans="1:2" x14ac:dyDescent="0.25">
      <c r="A972" s="95" t="s">
        <v>57</v>
      </c>
      <c r="B972" s="96">
        <v>50116</v>
      </c>
    </row>
    <row r="973" spans="1:2" x14ac:dyDescent="0.25">
      <c r="A973" s="95" t="s">
        <v>57</v>
      </c>
      <c r="B973" s="96">
        <v>50702</v>
      </c>
    </row>
    <row r="974" spans="1:2" x14ac:dyDescent="0.25">
      <c r="A974" s="95" t="s">
        <v>57</v>
      </c>
      <c r="B974" s="96">
        <v>60313</v>
      </c>
    </row>
    <row r="975" spans="1:2" x14ac:dyDescent="0.25">
      <c r="A975" s="95" t="s">
        <v>57</v>
      </c>
      <c r="B975" s="96">
        <v>60314</v>
      </c>
    </row>
    <row r="976" spans="1:2" x14ac:dyDescent="0.25">
      <c r="A976" s="95" t="s">
        <v>57</v>
      </c>
      <c r="B976" s="96">
        <v>60602</v>
      </c>
    </row>
    <row r="977" spans="1:2" x14ac:dyDescent="0.25">
      <c r="A977" s="95" t="s">
        <v>57</v>
      </c>
      <c r="B977" s="96">
        <v>60603</v>
      </c>
    </row>
    <row r="978" spans="1:2" x14ac:dyDescent="0.25">
      <c r="A978" s="95" t="s">
        <v>57</v>
      </c>
      <c r="B978" s="96">
        <v>60703</v>
      </c>
    </row>
    <row r="979" spans="1:2" x14ac:dyDescent="0.25">
      <c r="A979" s="95" t="s">
        <v>57</v>
      </c>
      <c r="B979" s="96">
        <v>100329</v>
      </c>
    </row>
    <row r="980" spans="1:2" x14ac:dyDescent="0.25">
      <c r="A980" s="95" t="s">
        <v>57</v>
      </c>
      <c r="B980" s="96">
        <v>100330</v>
      </c>
    </row>
    <row r="981" spans="1:2" x14ac:dyDescent="0.25">
      <c r="A981" s="95" t="s">
        <v>57</v>
      </c>
      <c r="B981" s="96" t="s">
        <v>441</v>
      </c>
    </row>
    <row r="982" spans="1:2" x14ac:dyDescent="0.25">
      <c r="A982" s="95" t="s">
        <v>57</v>
      </c>
      <c r="B982" s="96" t="s">
        <v>442</v>
      </c>
    </row>
    <row r="983" spans="1:2" x14ac:dyDescent="0.25">
      <c r="A983" s="95" t="s">
        <v>57</v>
      </c>
      <c r="B983" s="96" t="s">
        <v>443</v>
      </c>
    </row>
    <row r="984" spans="1:2" x14ac:dyDescent="0.25">
      <c r="A984" s="95" t="s">
        <v>58</v>
      </c>
      <c r="B984" s="96">
        <v>60101</v>
      </c>
    </row>
    <row r="985" spans="1:2" x14ac:dyDescent="0.25">
      <c r="A985" s="95" t="s">
        <v>58</v>
      </c>
      <c r="B985" s="96">
        <v>60102</v>
      </c>
    </row>
    <row r="986" spans="1:2" x14ac:dyDescent="0.25">
      <c r="A986" s="95" t="s">
        <v>58</v>
      </c>
      <c r="B986" s="96">
        <v>60103</v>
      </c>
    </row>
    <row r="987" spans="1:2" x14ac:dyDescent="0.25">
      <c r="A987" s="95" t="s">
        <v>58</v>
      </c>
      <c r="B987" s="96">
        <v>60104</v>
      </c>
    </row>
    <row r="988" spans="1:2" x14ac:dyDescent="0.25">
      <c r="A988" s="95" t="s">
        <v>58</v>
      </c>
      <c r="B988" s="96">
        <v>60105</v>
      </c>
    </row>
    <row r="989" spans="1:2" x14ac:dyDescent="0.25">
      <c r="A989" s="95" t="s">
        <v>58</v>
      </c>
      <c r="B989" s="96">
        <v>60106</v>
      </c>
    </row>
    <row r="990" spans="1:2" x14ac:dyDescent="0.25">
      <c r="A990" s="95" t="s">
        <v>58</v>
      </c>
      <c r="B990" s="96">
        <v>60201</v>
      </c>
    </row>
    <row r="991" spans="1:2" x14ac:dyDescent="0.25">
      <c r="A991" s="95" t="s">
        <v>58</v>
      </c>
      <c r="B991" s="96">
        <v>60203</v>
      </c>
    </row>
    <row r="992" spans="1:2" x14ac:dyDescent="0.25">
      <c r="A992" s="95" t="s">
        <v>58</v>
      </c>
      <c r="B992" s="96">
        <v>60204</v>
      </c>
    </row>
    <row r="993" spans="1:2" x14ac:dyDescent="0.25">
      <c r="A993" s="95" t="s">
        <v>58</v>
      </c>
      <c r="B993" s="96">
        <v>60205</v>
      </c>
    </row>
    <row r="994" spans="1:2" x14ac:dyDescent="0.25">
      <c r="A994" s="95" t="s">
        <v>58</v>
      </c>
      <c r="B994" s="96">
        <v>60704</v>
      </c>
    </row>
    <row r="995" spans="1:2" x14ac:dyDescent="0.25">
      <c r="A995" s="95" t="s">
        <v>58</v>
      </c>
      <c r="B995" s="96">
        <v>100109</v>
      </c>
    </row>
    <row r="996" spans="1:2" x14ac:dyDescent="0.25">
      <c r="A996" s="95" t="s">
        <v>58</v>
      </c>
      <c r="B996" s="96">
        <v>160606</v>
      </c>
    </row>
    <row r="997" spans="1:2" x14ac:dyDescent="0.25">
      <c r="A997" s="95" t="s">
        <v>58</v>
      </c>
      <c r="B997" s="96">
        <v>200114</v>
      </c>
    </row>
    <row r="998" spans="1:2" x14ac:dyDescent="0.25">
      <c r="A998" s="95" t="s">
        <v>58</v>
      </c>
      <c r="B998" s="96">
        <v>200115</v>
      </c>
    </row>
    <row r="999" spans="1:2" x14ac:dyDescent="0.25">
      <c r="A999" s="95" t="s">
        <v>58</v>
      </c>
      <c r="B999" s="96" t="s">
        <v>444</v>
      </c>
    </row>
  </sheetData>
  <autoFilter ref="A1:B999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totalen</vt:lpstr>
      <vt:lpstr>indicatoren</vt:lpstr>
      <vt:lpstr>afval per sector</vt:lpstr>
      <vt:lpstr>afval per stroom</vt:lpstr>
      <vt:lpstr>grondstoffen per sector</vt:lpstr>
      <vt:lpstr>grondstoffen per stroom</vt:lpstr>
      <vt:lpstr>per verwerkingswijze</vt:lpstr>
      <vt:lpstr>per dimensie</vt:lpstr>
      <vt:lpstr>indeling stromen</vt:lpstr>
      <vt:lpstr>indeling sectoren</vt:lpstr>
    </vt:vector>
  </TitlesOfParts>
  <Company>OVAM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Sonneveld</dc:creator>
  <cp:keywords>24/03/22; alfred</cp:keywords>
  <cp:lastModifiedBy>Eline Sonneveld</cp:lastModifiedBy>
  <dcterms:created xsi:type="dcterms:W3CDTF">2019-11-27T13:38:51Z</dcterms:created>
  <dcterms:modified xsi:type="dcterms:W3CDTF">2022-04-19T08:05:22Z</dcterms:modified>
</cp:coreProperties>
</file>